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7770" yWindow="300" windowWidth="10410" windowHeight="11760" firstSheet="29" activeTab="29"/>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1.03" sheetId="34" r:id="rId30"/>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01.03'!$A$1:$B$159</definedName>
    <definedName name="_xlnm._FilterDatabase" localSheetId="21" hidden="1">'școli ce schimbă scenariul'!$B$1:$G$181</definedName>
  </definedNames>
  <calcPr calcId="144525"/>
</workbook>
</file>

<file path=xl/calcChain.xml><?xml version="1.0" encoding="utf-8"?>
<calcChain xmlns="http://schemas.openxmlformats.org/spreadsheetml/2006/main">
  <c r="B165" i="34"/>
  <c r="K54" i="32" l="1"/>
  <c r="M54" s="1"/>
  <c r="K55"/>
  <c r="M55" s="1"/>
  <c r="K56"/>
  <c r="M56" s="1"/>
  <c r="K57"/>
  <c r="M57" s="1"/>
  <c r="K58"/>
  <c r="M58" s="1"/>
  <c r="K59"/>
  <c r="M59" s="1"/>
  <c r="K60"/>
  <c r="M60" s="1"/>
  <c r="K61"/>
  <c r="M61" s="1"/>
  <c r="K62"/>
  <c r="M62" s="1"/>
  <c r="K63"/>
  <c r="M63" s="1"/>
  <c r="K64"/>
  <c r="M64" s="1"/>
  <c r="K65"/>
  <c r="M65" s="1"/>
  <c r="K66"/>
  <c r="M66" s="1"/>
  <c r="K67"/>
  <c r="M67" s="1"/>
  <c r="K68"/>
  <c r="M68" s="1"/>
  <c r="K69"/>
  <c r="M69" s="1"/>
  <c r="K70"/>
  <c r="M70" s="1"/>
  <c r="K71"/>
  <c r="M71" s="1"/>
  <c r="K72"/>
  <c r="M72" s="1"/>
  <c r="K73"/>
  <c r="M73" s="1"/>
  <c r="K74"/>
  <c r="M74" s="1"/>
  <c r="K75"/>
  <c r="M75" s="1"/>
  <c r="K76"/>
  <c r="M76" s="1"/>
  <c r="K77"/>
  <c r="M77" s="1"/>
  <c r="K78"/>
  <c r="M78" s="1"/>
  <c r="K79"/>
  <c r="M79" s="1"/>
  <c r="K80"/>
  <c r="M80" s="1"/>
  <c r="K81"/>
  <c r="M81" s="1"/>
  <c r="K82"/>
  <c r="M82" s="1"/>
  <c r="K83"/>
  <c r="M83" s="1"/>
  <c r="K84"/>
  <c r="M84" s="1"/>
  <c r="K85"/>
  <c r="M85" s="1"/>
  <c r="K86"/>
  <c r="M86" s="1"/>
  <c r="K87"/>
  <c r="M87" s="1"/>
  <c r="K88"/>
  <c r="M88" s="1"/>
  <c r="K89"/>
  <c r="M89" s="1"/>
  <c r="K90"/>
  <c r="M90" s="1"/>
  <c r="K91"/>
  <c r="M91" s="1"/>
  <c r="K92"/>
  <c r="M92" s="1"/>
  <c r="K93"/>
  <c r="M93" s="1"/>
  <c r="K94"/>
  <c r="M94" s="1"/>
  <c r="K95"/>
  <c r="M95" s="1"/>
  <c r="K96"/>
  <c r="M96" s="1"/>
  <c r="K97"/>
  <c r="M97" s="1"/>
  <c r="K98"/>
  <c r="M98" s="1"/>
  <c r="K99"/>
  <c r="M99" s="1"/>
  <c r="K100"/>
  <c r="M100" s="1"/>
  <c r="K101"/>
  <c r="M101" s="1"/>
  <c r="K102"/>
  <c r="M102" s="1"/>
  <c r="K103"/>
  <c r="M103" s="1"/>
  <c r="K104"/>
  <c r="M104" s="1"/>
  <c r="K105"/>
  <c r="M105" s="1"/>
  <c r="K106"/>
  <c r="M106" s="1"/>
  <c r="K107"/>
  <c r="M107" s="1"/>
  <c r="K108"/>
  <c r="M108" s="1"/>
  <c r="K109"/>
  <c r="M109" s="1"/>
  <c r="K110"/>
  <c r="M110" s="1"/>
  <c r="K111"/>
  <c r="M111" s="1"/>
  <c r="K112"/>
  <c r="M112" s="1"/>
  <c r="K113"/>
  <c r="M113" s="1"/>
  <c r="K114"/>
  <c r="M114" s="1"/>
  <c r="K115"/>
  <c r="M115" s="1"/>
  <c r="K116"/>
  <c r="M116" s="1"/>
  <c r="K117"/>
  <c r="M117" s="1"/>
  <c r="K118"/>
  <c r="M118" s="1"/>
  <c r="K119"/>
  <c r="M119" s="1"/>
  <c r="K120"/>
  <c r="M120" s="1"/>
  <c r="K121"/>
  <c r="M121" s="1"/>
  <c r="K122"/>
  <c r="M122" s="1"/>
  <c r="K123"/>
  <c r="M123" s="1"/>
  <c r="K124"/>
  <c r="M124" s="1"/>
  <c r="K125"/>
  <c r="M125" s="1"/>
  <c r="K126"/>
  <c r="M126" s="1"/>
  <c r="K127"/>
  <c r="M127" s="1"/>
  <c r="K128"/>
  <c r="M128" s="1"/>
  <c r="K129"/>
  <c r="M129" s="1"/>
  <c r="K130"/>
  <c r="M130" s="1"/>
  <c r="K131"/>
  <c r="M131" s="1"/>
  <c r="K132"/>
  <c r="M132" s="1"/>
  <c r="K133"/>
  <c r="M133" s="1"/>
  <c r="K134"/>
  <c r="M134" s="1"/>
  <c r="K135"/>
  <c r="M135" s="1"/>
  <c r="K136"/>
  <c r="M136" s="1"/>
  <c r="K137"/>
  <c r="M137" s="1"/>
  <c r="K138"/>
  <c r="M138" s="1"/>
  <c r="K139"/>
  <c r="M139" s="1"/>
  <c r="K140"/>
  <c r="M140" s="1"/>
  <c r="K141"/>
  <c r="M141" s="1"/>
  <c r="K142"/>
  <c r="M142" s="1"/>
  <c r="K143"/>
  <c r="M143" s="1"/>
  <c r="K144"/>
  <c r="M144" s="1"/>
  <c r="K145"/>
  <c r="M145" s="1"/>
  <c r="K146"/>
  <c r="M146" s="1"/>
  <c r="K147"/>
  <c r="M147" s="1"/>
  <c r="K148"/>
  <c r="M148" s="1"/>
  <c r="K149"/>
  <c r="M149" s="1"/>
  <c r="K150"/>
  <c r="M150" s="1"/>
  <c r="K151"/>
  <c r="M151" s="1"/>
  <c r="K152"/>
  <c r="M152" s="1"/>
  <c r="K153"/>
  <c r="M153" s="1"/>
  <c r="K154"/>
  <c r="M154" s="1"/>
  <c r="K155"/>
  <c r="M155" s="1"/>
  <c r="K156"/>
  <c r="M156" s="1"/>
  <c r="K157"/>
  <c r="M157" s="1"/>
  <c r="K158"/>
  <c r="M158" s="1"/>
  <c r="K159"/>
  <c r="M159" s="1"/>
  <c r="K160"/>
  <c r="M160" s="1"/>
  <c r="K161"/>
  <c r="M161" s="1"/>
  <c r="K162"/>
  <c r="M162" s="1"/>
  <c r="K163"/>
  <c r="M163" s="1"/>
  <c r="K164"/>
  <c r="M164" s="1"/>
  <c r="K165"/>
  <c r="M165" s="1"/>
  <c r="K166"/>
  <c r="M166" s="1"/>
  <c r="K167"/>
  <c r="M167" s="1"/>
  <c r="K168"/>
  <c r="M168" s="1"/>
  <c r="K169"/>
  <c r="M169" s="1"/>
  <c r="K170"/>
  <c r="M170" s="1"/>
  <c r="K171"/>
  <c r="M171" s="1"/>
  <c r="K172"/>
  <c r="M172" s="1"/>
  <c r="K173"/>
  <c r="M173" s="1"/>
  <c r="K174"/>
  <c r="M174" s="1"/>
  <c r="K175"/>
  <c r="M175" s="1"/>
  <c r="K176"/>
  <c r="M176" s="1"/>
  <c r="K177"/>
  <c r="M177" s="1"/>
  <c r="K178"/>
  <c r="M178" s="1"/>
  <c r="K179"/>
  <c r="M179" s="1"/>
  <c r="K180"/>
  <c r="M180" s="1"/>
  <c r="K181"/>
  <c r="M181" s="1"/>
  <c r="K182"/>
  <c r="M182" s="1"/>
  <c r="K183"/>
  <c r="M183" s="1"/>
  <c r="K184"/>
  <c r="M184" s="1"/>
  <c r="K185"/>
  <c r="M185" s="1"/>
  <c r="K186"/>
  <c r="M186" s="1"/>
  <c r="K187"/>
  <c r="M187" s="1"/>
  <c r="K188"/>
  <c r="M188" s="1"/>
  <c r="K189"/>
  <c r="M189" s="1"/>
  <c r="K190"/>
  <c r="M190" s="1"/>
  <c r="K191"/>
  <c r="M191" s="1"/>
  <c r="K192"/>
  <c r="M192" s="1"/>
  <c r="K193"/>
  <c r="M193" s="1"/>
  <c r="K194"/>
  <c r="M194" s="1"/>
  <c r="K195"/>
  <c r="M195" s="1"/>
  <c r="K196"/>
  <c r="M196" s="1"/>
  <c r="K197"/>
  <c r="M197" s="1"/>
  <c r="K198"/>
  <c r="M198" s="1"/>
  <c r="K199"/>
  <c r="M199" s="1"/>
  <c r="K200"/>
  <c r="M200" s="1"/>
  <c r="K201"/>
  <c r="M201" s="1"/>
  <c r="K202"/>
  <c r="M202" s="1"/>
  <c r="K203"/>
  <c r="M203" s="1"/>
  <c r="K204"/>
  <c r="M204" s="1"/>
  <c r="K205"/>
  <c r="M205" s="1"/>
  <c r="K206"/>
  <c r="M206" s="1"/>
  <c r="K207"/>
  <c r="M207" s="1"/>
  <c r="K208"/>
  <c r="M208" s="1"/>
  <c r="K209"/>
  <c r="M209" s="1"/>
  <c r="K210"/>
  <c r="M210" s="1"/>
  <c r="K211"/>
  <c r="M211" s="1"/>
  <c r="K212"/>
  <c r="M212" s="1"/>
  <c r="K213"/>
  <c r="M213" s="1"/>
  <c r="K214"/>
  <c r="M214" s="1"/>
  <c r="K215"/>
  <c r="M215" s="1"/>
  <c r="K216"/>
  <c r="M216" s="1"/>
  <c r="K217"/>
  <c r="M217" s="1"/>
  <c r="K218"/>
  <c r="M218" s="1"/>
  <c r="K219"/>
  <c r="M219" s="1"/>
  <c r="K220"/>
  <c r="M220" s="1"/>
  <c r="K221"/>
  <c r="M221" s="1"/>
  <c r="K222"/>
  <c r="M222" s="1"/>
  <c r="K223"/>
  <c r="M223" s="1"/>
  <c r="K224"/>
  <c r="M224" s="1"/>
  <c r="K225"/>
  <c r="M225" s="1"/>
  <c r="K226"/>
  <c r="M226" s="1"/>
  <c r="K227"/>
  <c r="M227" s="1"/>
  <c r="K228"/>
  <c r="M228" s="1"/>
  <c r="K229"/>
  <c r="M229" s="1"/>
  <c r="K230"/>
  <c r="M230" s="1"/>
  <c r="K231"/>
  <c r="M231" s="1"/>
  <c r="K232"/>
  <c r="M232" s="1"/>
  <c r="K233"/>
  <c r="M233" s="1"/>
  <c r="K234"/>
  <c r="M234" s="1"/>
  <c r="K235"/>
  <c r="M235" s="1"/>
  <c r="K236"/>
  <c r="M236" s="1"/>
  <c r="K237"/>
  <c r="M237" s="1"/>
  <c r="K238"/>
  <c r="M238" s="1"/>
  <c r="K239"/>
  <c r="M239" s="1"/>
  <c r="K240"/>
  <c r="M240" s="1"/>
  <c r="K241"/>
  <c r="M241" s="1"/>
  <c r="K242"/>
  <c r="M242" s="1"/>
  <c r="K243"/>
  <c r="M243" s="1"/>
  <c r="K244"/>
  <c r="M244" s="1"/>
  <c r="K245"/>
  <c r="M245" s="1"/>
  <c r="K246"/>
  <c r="M246" s="1"/>
  <c r="K247"/>
  <c r="M247" s="1"/>
  <c r="K248"/>
  <c r="M248" s="1"/>
  <c r="K249"/>
  <c r="M249" s="1"/>
  <c r="K250"/>
  <c r="M250" s="1"/>
  <c r="K251"/>
  <c r="M251" s="1"/>
  <c r="K252"/>
  <c r="M252" s="1"/>
  <c r="K253"/>
  <c r="M253" s="1"/>
  <c r="K254"/>
  <c r="M254" s="1"/>
  <c r="K255"/>
  <c r="M255" s="1"/>
  <c r="K256"/>
  <c r="M256" s="1"/>
  <c r="K257"/>
  <c r="M257" s="1"/>
  <c r="K258"/>
  <c r="M258" s="1"/>
  <c r="K259"/>
  <c r="M259" s="1"/>
  <c r="K260"/>
  <c r="M260" s="1"/>
  <c r="K261"/>
  <c r="M261" s="1"/>
  <c r="K262"/>
  <c r="M262" s="1"/>
  <c r="K263"/>
  <c r="M263" s="1"/>
  <c r="K264"/>
  <c r="M264" s="1"/>
  <c r="K265"/>
  <c r="M265" s="1"/>
  <c r="K266"/>
  <c r="M266" s="1"/>
  <c r="K267"/>
  <c r="M267" s="1"/>
  <c r="K268"/>
  <c r="M268" s="1"/>
  <c r="K269"/>
  <c r="M269" s="1"/>
  <c r="K270"/>
  <c r="M270" s="1"/>
  <c r="K271"/>
  <c r="M271" s="1"/>
  <c r="K272"/>
  <c r="M272" s="1"/>
  <c r="K273"/>
  <c r="M273" s="1"/>
  <c r="K274"/>
  <c r="M274" s="1"/>
  <c r="K275"/>
  <c r="M275" s="1"/>
  <c r="K276"/>
  <c r="M276" s="1"/>
  <c r="K277"/>
  <c r="M277" s="1"/>
  <c r="K278"/>
  <c r="M278" s="1"/>
  <c r="K279"/>
  <c r="M279" s="1"/>
  <c r="K280"/>
  <c r="M280" s="1"/>
  <c r="K281"/>
  <c r="M281" s="1"/>
  <c r="K282"/>
  <c r="M282" s="1"/>
  <c r="K283"/>
  <c r="M283" s="1"/>
  <c r="K284"/>
  <c r="M284" s="1"/>
  <c r="K285"/>
  <c r="M285" s="1"/>
  <c r="K286"/>
  <c r="M286" s="1"/>
  <c r="K287"/>
  <c r="M287" s="1"/>
  <c r="K288"/>
  <c r="M288" s="1"/>
  <c r="K289"/>
  <c r="M289" s="1"/>
  <c r="K290"/>
  <c r="M290" s="1"/>
  <c r="K291"/>
  <c r="M291" s="1"/>
  <c r="K292"/>
  <c r="M292" s="1"/>
  <c r="K293"/>
  <c r="M293" s="1"/>
  <c r="K294"/>
  <c r="M294" s="1"/>
  <c r="K295"/>
  <c r="M295" s="1"/>
  <c r="K296"/>
  <c r="M296" s="1"/>
  <c r="K297"/>
  <c r="M297" s="1"/>
  <c r="K298"/>
  <c r="M298" s="1"/>
  <c r="K299"/>
  <c r="M299" s="1"/>
  <c r="K300"/>
  <c r="M300" s="1"/>
  <c r="K301"/>
  <c r="M301" s="1"/>
  <c r="K302"/>
  <c r="M302" s="1"/>
  <c r="K303"/>
  <c r="M303" s="1"/>
  <c r="K304"/>
  <c r="M304" s="1"/>
  <c r="K305"/>
  <c r="M305" s="1"/>
  <c r="K306"/>
  <c r="M306" s="1"/>
  <c r="K307"/>
  <c r="M307" s="1"/>
  <c r="K308"/>
  <c r="M308" s="1"/>
  <c r="K309"/>
  <c r="M309" s="1"/>
  <c r="K310"/>
  <c r="M310" s="1"/>
  <c r="K311"/>
  <c r="M311" s="1"/>
  <c r="K312"/>
  <c r="M312" s="1"/>
  <c r="K313"/>
  <c r="M313" s="1"/>
  <c r="K314"/>
  <c r="M314" s="1"/>
  <c r="K315"/>
  <c r="M315" s="1"/>
  <c r="K316"/>
  <c r="M316" s="1"/>
  <c r="K317"/>
  <c r="M317" s="1"/>
  <c r="K318"/>
  <c r="M318" s="1"/>
  <c r="K319"/>
  <c r="M319" s="1"/>
  <c r="K320"/>
  <c r="M320" s="1"/>
  <c r="K321"/>
  <c r="M321" s="1"/>
  <c r="K322"/>
  <c r="M322" s="1"/>
  <c r="K323"/>
  <c r="M323" s="1"/>
  <c r="K324"/>
  <c r="M324" s="1"/>
  <c r="K325"/>
  <c r="M325" s="1"/>
  <c r="K326"/>
  <c r="M326" s="1"/>
  <c r="K327"/>
  <c r="M327" s="1"/>
  <c r="K328"/>
  <c r="M328" s="1"/>
  <c r="K329"/>
  <c r="M329" s="1"/>
  <c r="K330"/>
  <c r="M330" s="1"/>
  <c r="K331"/>
  <c r="M331" s="1"/>
  <c r="K332"/>
  <c r="M332" s="1"/>
  <c r="K333"/>
  <c r="M333" s="1"/>
  <c r="K334"/>
  <c r="M334" s="1"/>
  <c r="K335"/>
  <c r="M335" s="1"/>
  <c r="K336"/>
  <c r="M336" s="1"/>
  <c r="K337"/>
  <c r="M337" s="1"/>
  <c r="K338"/>
  <c r="M338" s="1"/>
  <c r="K339"/>
  <c r="M339" s="1"/>
  <c r="K340"/>
  <c r="M340" s="1"/>
  <c r="K341"/>
  <c r="M341" s="1"/>
  <c r="K342"/>
  <c r="M342" s="1"/>
  <c r="K343"/>
  <c r="M343" s="1"/>
  <c r="K344"/>
  <c r="M344" s="1"/>
  <c r="K345"/>
  <c r="M345" s="1"/>
  <c r="K346"/>
  <c r="M346" s="1"/>
  <c r="K347"/>
  <c r="M347" s="1"/>
  <c r="K348"/>
  <c r="M348" s="1"/>
  <c r="K349"/>
  <c r="M349" s="1"/>
  <c r="K350"/>
  <c r="M350" s="1"/>
  <c r="K351"/>
  <c r="M351" s="1"/>
  <c r="K352"/>
  <c r="M352" s="1"/>
  <c r="K353"/>
  <c r="M353" s="1"/>
  <c r="K354"/>
  <c r="M354" s="1"/>
  <c r="K355"/>
  <c r="M355" s="1"/>
  <c r="K356"/>
  <c r="M356" s="1"/>
  <c r="K357"/>
  <c r="M357" s="1"/>
  <c r="K358"/>
  <c r="M358" s="1"/>
  <c r="K359"/>
  <c r="M359" s="1"/>
  <c r="K360"/>
  <c r="M360" s="1"/>
  <c r="K361"/>
  <c r="M361" s="1"/>
  <c r="K362"/>
  <c r="M362" s="1"/>
  <c r="K363"/>
  <c r="M363" s="1"/>
  <c r="K364"/>
  <c r="M364" s="1"/>
  <c r="K365"/>
  <c r="M365" s="1"/>
  <c r="K366"/>
  <c r="M366" s="1"/>
  <c r="K367"/>
  <c r="M367" s="1"/>
  <c r="K368"/>
  <c r="M368" s="1"/>
  <c r="K369"/>
  <c r="M369" s="1"/>
  <c r="K370"/>
  <c r="M370" s="1"/>
  <c r="K371"/>
  <c r="M371" s="1"/>
  <c r="K372"/>
  <c r="M372" s="1"/>
  <c r="K373"/>
  <c r="M373" s="1"/>
  <c r="K374"/>
  <c r="M374" s="1"/>
  <c r="K375"/>
  <c r="M375" s="1"/>
  <c r="K376"/>
  <c r="M376" s="1"/>
  <c r="K377"/>
  <c r="M377" s="1"/>
  <c r="K378"/>
  <c r="M378" s="1"/>
  <c r="K379"/>
  <c r="M379" s="1"/>
  <c r="K380"/>
  <c r="M380" s="1"/>
  <c r="K381"/>
  <c r="M381" s="1"/>
  <c r="K382"/>
  <c r="M382" s="1"/>
  <c r="K383"/>
  <c r="M383" s="1"/>
  <c r="K384"/>
  <c r="M384" s="1"/>
  <c r="K385"/>
  <c r="M385" s="1"/>
  <c r="K386"/>
  <c r="M386" s="1"/>
  <c r="K387"/>
  <c r="M387" s="1"/>
  <c r="K388"/>
  <c r="M388" s="1"/>
  <c r="K389"/>
  <c r="M389" s="1"/>
  <c r="K390"/>
  <c r="M390" s="1"/>
  <c r="K391"/>
  <c r="M391" s="1"/>
  <c r="K392"/>
  <c r="M392" s="1"/>
  <c r="K393"/>
  <c r="M393" s="1"/>
  <c r="K394"/>
  <c r="M394" s="1"/>
  <c r="K395"/>
  <c r="M395" s="1"/>
  <c r="K396"/>
  <c r="M396" s="1"/>
  <c r="K397"/>
  <c r="M397" s="1"/>
  <c r="K398"/>
  <c r="M398" s="1"/>
  <c r="K399"/>
  <c r="M399" s="1"/>
  <c r="K400"/>
  <c r="M400" s="1"/>
  <c r="K401"/>
  <c r="M401" s="1"/>
  <c r="K402"/>
  <c r="M402" s="1"/>
  <c r="K403"/>
  <c r="M403" s="1"/>
  <c r="K404"/>
  <c r="M404" s="1"/>
  <c r="K405"/>
  <c r="M405" s="1"/>
  <c r="K406"/>
  <c r="M406" s="1"/>
  <c r="K407"/>
  <c r="M407" s="1"/>
  <c r="K408"/>
  <c r="M408" s="1"/>
  <c r="K409"/>
  <c r="M409" s="1"/>
  <c r="K410"/>
  <c r="M410" s="1"/>
  <c r="K411"/>
  <c r="M411" s="1"/>
  <c r="K412"/>
  <c r="M412" s="1"/>
  <c r="K413"/>
  <c r="M413" s="1"/>
  <c r="K414"/>
  <c r="M414" s="1"/>
  <c r="K415"/>
  <c r="M415" s="1"/>
  <c r="K416"/>
  <c r="M416" s="1"/>
  <c r="K417"/>
  <c r="M417" s="1"/>
  <c r="K418"/>
  <c r="M418" s="1"/>
  <c r="K419"/>
  <c r="M419" s="1"/>
  <c r="K420"/>
  <c r="M420" s="1"/>
  <c r="K421"/>
  <c r="M421" s="1"/>
  <c r="K422"/>
  <c r="M422" s="1"/>
  <c r="K423"/>
  <c r="M423" s="1"/>
  <c r="K424"/>
  <c r="M424" s="1"/>
  <c r="K425"/>
  <c r="M425" s="1"/>
  <c r="K426"/>
  <c r="M426" s="1"/>
  <c r="K427"/>
  <c r="M427" s="1"/>
  <c r="K428"/>
  <c r="M428" s="1"/>
  <c r="K429"/>
  <c r="M429" s="1"/>
  <c r="K430"/>
  <c r="M430" s="1"/>
  <c r="K431"/>
  <c r="M431" s="1"/>
  <c r="K432"/>
  <c r="M432" s="1"/>
  <c r="K433"/>
  <c r="M433" s="1"/>
  <c r="K434"/>
  <c r="M434" s="1"/>
  <c r="K435"/>
  <c r="M435" s="1"/>
  <c r="K436"/>
  <c r="M436" s="1"/>
  <c r="K437"/>
  <c r="M437" s="1"/>
  <c r="K438"/>
  <c r="M438" s="1"/>
  <c r="K439"/>
  <c r="M439" s="1"/>
  <c r="K440"/>
  <c r="M440" s="1"/>
  <c r="K441"/>
  <c r="M441" s="1"/>
  <c r="K442"/>
  <c r="M442" s="1"/>
  <c r="K443"/>
  <c r="M443" s="1"/>
  <c r="K444"/>
  <c r="M444" s="1"/>
  <c r="K445"/>
  <c r="M445" s="1"/>
  <c r="K446"/>
  <c r="M446" s="1"/>
  <c r="K447"/>
  <c r="M447" s="1"/>
  <c r="K448"/>
  <c r="M448" s="1"/>
  <c r="K449"/>
  <c r="M449" s="1"/>
  <c r="K450"/>
  <c r="M450" s="1"/>
  <c r="K451"/>
  <c r="M451" s="1"/>
  <c r="K452"/>
  <c r="M452" s="1"/>
  <c r="K453"/>
  <c r="M453" s="1"/>
  <c r="K454"/>
  <c r="M454" s="1"/>
  <c r="K455"/>
  <c r="M455" s="1"/>
  <c r="K456"/>
  <c r="M456" s="1"/>
  <c r="K457"/>
  <c r="M457" s="1"/>
  <c r="K458"/>
  <c r="M458" s="1"/>
  <c r="K459"/>
  <c r="M459" s="1"/>
  <c r="K460"/>
  <c r="M460" s="1"/>
  <c r="K461"/>
  <c r="M461" s="1"/>
  <c r="K462"/>
  <c r="M462" s="1"/>
  <c r="K463"/>
  <c r="M463" s="1"/>
  <c r="K464"/>
  <c r="M464" s="1"/>
  <c r="K465"/>
  <c r="M465" s="1"/>
  <c r="K466"/>
  <c r="M466" s="1"/>
  <c r="K467"/>
  <c r="M467" s="1"/>
  <c r="K468"/>
  <c r="M468" s="1"/>
  <c r="K469"/>
  <c r="M469" s="1"/>
  <c r="K470"/>
  <c r="M470" s="1"/>
  <c r="K471"/>
  <c r="M471" s="1"/>
  <c r="K472"/>
  <c r="M472" s="1"/>
  <c r="K473"/>
  <c r="M473" s="1"/>
  <c r="K474"/>
  <c r="M474" s="1"/>
  <c r="K475"/>
  <c r="M475" s="1"/>
  <c r="K476"/>
  <c r="M476" s="1"/>
  <c r="K477"/>
  <c r="M477" s="1"/>
  <c r="K478"/>
  <c r="M478" s="1"/>
  <c r="K479"/>
  <c r="M479" s="1"/>
  <c r="K480"/>
  <c r="M480" s="1"/>
  <c r="K481"/>
  <c r="M481" s="1"/>
  <c r="K482"/>
  <c r="M482" s="1"/>
  <c r="K483"/>
  <c r="M483" s="1"/>
  <c r="K484"/>
  <c r="M484" s="1"/>
  <c r="K485"/>
  <c r="M485" s="1"/>
  <c r="K486"/>
  <c r="M486" s="1"/>
  <c r="K487"/>
  <c r="M487" s="1"/>
  <c r="K488"/>
  <c r="M488" s="1"/>
  <c r="K489"/>
  <c r="M489" s="1"/>
  <c r="K490"/>
  <c r="M490" s="1"/>
  <c r="K491"/>
  <c r="M491" s="1"/>
  <c r="K492"/>
  <c r="M492" s="1"/>
  <c r="K493"/>
  <c r="M493" s="1"/>
  <c r="K494"/>
  <c r="M494" s="1"/>
  <c r="K495"/>
  <c r="M495" s="1"/>
  <c r="K496"/>
  <c r="M496" s="1"/>
  <c r="K497"/>
  <c r="M497" s="1"/>
  <c r="K498"/>
  <c r="M498" s="1"/>
  <c r="K499"/>
  <c r="M499" s="1"/>
  <c r="K500"/>
  <c r="M500" s="1"/>
  <c r="K501"/>
  <c r="M501" s="1"/>
  <c r="K502"/>
  <c r="M502" s="1"/>
  <c r="K503"/>
  <c r="M503" s="1"/>
  <c r="K504"/>
  <c r="M504" s="1"/>
  <c r="K505"/>
  <c r="M505" s="1"/>
  <c r="K506"/>
  <c r="M506" s="1"/>
  <c r="K507"/>
  <c r="M507" s="1"/>
  <c r="K508"/>
  <c r="M508" s="1"/>
  <c r="K509"/>
  <c r="M509" s="1"/>
  <c r="K510"/>
  <c r="M510" s="1"/>
  <c r="K511"/>
  <c r="M511" s="1"/>
  <c r="K512"/>
  <c r="M512" s="1"/>
  <c r="K513"/>
  <c r="M513" s="1"/>
  <c r="K514"/>
  <c r="M514" s="1"/>
  <c r="K515"/>
  <c r="M515" s="1"/>
  <c r="K516"/>
  <c r="M516" s="1"/>
  <c r="K517"/>
  <c r="M517" s="1"/>
  <c r="K518"/>
  <c r="M518" s="1"/>
  <c r="K519"/>
  <c r="M519" s="1"/>
  <c r="K520"/>
  <c r="M520" s="1"/>
  <c r="K521"/>
  <c r="M521" s="1"/>
  <c r="K522"/>
  <c r="M522" s="1"/>
  <c r="K523"/>
  <c r="M523" s="1"/>
  <c r="K524"/>
  <c r="M524" s="1"/>
  <c r="K525"/>
  <c r="M525" s="1"/>
  <c r="K526"/>
  <c r="M526" s="1"/>
  <c r="K527"/>
  <c r="M527" s="1"/>
  <c r="K528"/>
  <c r="M528" s="1"/>
  <c r="K529"/>
  <c r="M529" s="1"/>
  <c r="K530"/>
  <c r="M530" s="1"/>
  <c r="K531"/>
  <c r="M531" s="1"/>
  <c r="K532"/>
  <c r="M532" s="1"/>
  <c r="K533"/>
  <c r="M533" s="1"/>
  <c r="K534"/>
  <c r="M534" s="1"/>
  <c r="K535"/>
  <c r="M535" s="1"/>
  <c r="K536"/>
  <c r="M536" s="1"/>
  <c r="K537"/>
  <c r="M537" s="1"/>
  <c r="K538"/>
  <c r="M538" s="1"/>
  <c r="K539"/>
  <c r="M539" s="1"/>
  <c r="K540"/>
  <c r="M540" s="1"/>
  <c r="K541"/>
  <c r="M541" s="1"/>
  <c r="K542"/>
  <c r="M542" s="1"/>
  <c r="K543"/>
  <c r="M543" s="1"/>
  <c r="K544"/>
  <c r="M544" s="1"/>
  <c r="K545"/>
  <c r="M545" s="1"/>
  <c r="K546"/>
  <c r="M546" s="1"/>
  <c r="K547"/>
  <c r="M547" s="1"/>
  <c r="K548"/>
  <c r="M548" s="1"/>
  <c r="K549"/>
  <c r="M549" s="1"/>
  <c r="K550"/>
  <c r="M550" s="1"/>
  <c r="K551"/>
  <c r="M551" s="1"/>
  <c r="K552"/>
  <c r="M552" s="1"/>
  <c r="K553"/>
  <c r="M553" s="1"/>
  <c r="K554"/>
  <c r="M554" s="1"/>
  <c r="K555"/>
  <c r="M555" s="1"/>
  <c r="K556"/>
  <c r="M556" s="1"/>
  <c r="K557"/>
  <c r="M557" s="1"/>
  <c r="K558"/>
  <c r="M558" s="1"/>
  <c r="K559"/>
  <c r="M559" s="1"/>
  <c r="K560"/>
  <c r="M560" s="1"/>
  <c r="K561"/>
  <c r="M561" s="1"/>
  <c r="K562"/>
  <c r="M562" s="1"/>
  <c r="K563"/>
  <c r="M563" s="1"/>
  <c r="K564"/>
  <c r="M564" s="1"/>
  <c r="K565"/>
  <c r="M565" s="1"/>
  <c r="K566"/>
  <c r="M566" s="1"/>
  <c r="K567"/>
  <c r="M567" s="1"/>
  <c r="K568"/>
  <c r="M568" s="1"/>
  <c r="K569"/>
  <c r="M569" s="1"/>
  <c r="K570"/>
  <c r="M570" s="1"/>
  <c r="K571"/>
  <c r="M571" s="1"/>
  <c r="K572"/>
  <c r="M572" s="1"/>
  <c r="K573"/>
  <c r="M573" s="1"/>
  <c r="K574"/>
  <c r="M574" s="1"/>
  <c r="K575"/>
  <c r="M575" s="1"/>
  <c r="K576"/>
  <c r="M576" s="1"/>
  <c r="K577"/>
  <c r="M577" s="1"/>
  <c r="K578"/>
  <c r="M578" s="1"/>
  <c r="K579"/>
  <c r="M579" s="1"/>
  <c r="K580"/>
  <c r="M580" s="1"/>
  <c r="K581"/>
  <c r="M581" s="1"/>
  <c r="K582"/>
  <c r="M582" s="1"/>
  <c r="K583"/>
  <c r="M583" s="1"/>
  <c r="K584"/>
  <c r="M584" s="1"/>
  <c r="K585"/>
  <c r="M585" s="1"/>
  <c r="K586"/>
  <c r="M586" s="1"/>
  <c r="K587"/>
  <c r="M587" s="1"/>
  <c r="K588"/>
  <c r="M588" s="1"/>
  <c r="K589"/>
  <c r="M589" s="1"/>
  <c r="K590"/>
  <c r="M590" s="1"/>
  <c r="K591"/>
  <c r="M591" s="1"/>
  <c r="K592"/>
  <c r="M592" s="1"/>
  <c r="K47"/>
  <c r="M47" s="1"/>
  <c r="K48"/>
  <c r="M48" s="1"/>
  <c r="K49"/>
  <c r="M49" s="1"/>
  <c r="K50"/>
  <c r="M50" s="1"/>
  <c r="K51"/>
  <c r="M51" s="1"/>
  <c r="K52"/>
  <c r="M52" s="1"/>
  <c r="K53"/>
  <c r="M53" s="1"/>
  <c r="K36"/>
  <c r="M36" s="1"/>
  <c r="K37"/>
  <c r="M37" s="1"/>
  <c r="K38"/>
  <c r="M38" s="1"/>
  <c r="K39"/>
  <c r="M39" s="1"/>
  <c r="K40"/>
  <c r="M40" s="1"/>
  <c r="K41"/>
  <c r="M41" s="1"/>
  <c r="K42"/>
  <c r="M42" s="1"/>
  <c r="K43"/>
  <c r="M43" s="1"/>
  <c r="K44"/>
  <c r="M44" s="1"/>
  <c r="K45"/>
  <c r="M45" s="1"/>
  <c r="K46"/>
  <c r="M46" s="1"/>
  <c r="K24"/>
  <c r="M24" s="1"/>
  <c r="K25"/>
  <c r="M25" s="1"/>
  <c r="K26"/>
  <c r="M26" s="1"/>
  <c r="K27"/>
  <c r="M27" s="1"/>
  <c r="K28"/>
  <c r="M28" s="1"/>
  <c r="K29"/>
  <c r="M29" s="1"/>
  <c r="K30"/>
  <c r="M30" s="1"/>
  <c r="K31"/>
  <c r="M31" s="1"/>
  <c r="K32"/>
  <c r="M32" s="1"/>
  <c r="K33"/>
  <c r="M33" s="1"/>
  <c r="K34"/>
  <c r="M34" s="1"/>
  <c r="K35"/>
  <c r="M35" s="1"/>
  <c r="K3"/>
  <c r="M3" s="1"/>
  <c r="K4"/>
  <c r="M4" s="1"/>
  <c r="K5"/>
  <c r="M5" s="1"/>
  <c r="K6"/>
  <c r="M6" s="1"/>
  <c r="K7"/>
  <c r="M7" s="1"/>
  <c r="K8"/>
  <c r="M8" s="1"/>
  <c r="K9"/>
  <c r="M9" s="1"/>
  <c r="K10"/>
  <c r="M10" s="1"/>
  <c r="K11"/>
  <c r="M11" s="1"/>
  <c r="K12"/>
  <c r="M12" s="1"/>
  <c r="K13"/>
  <c r="M13" s="1"/>
  <c r="K14"/>
  <c r="M14" s="1"/>
  <c r="K15"/>
  <c r="M15" s="1"/>
  <c r="K16"/>
  <c r="M16" s="1"/>
  <c r="K17"/>
  <c r="M17" s="1"/>
  <c r="K18"/>
  <c r="M18" s="1"/>
  <c r="K19"/>
  <c r="M19" s="1"/>
  <c r="K20"/>
  <c r="M20" s="1"/>
  <c r="K21"/>
  <c r="M21" s="1"/>
  <c r="K22"/>
  <c r="M22" s="1"/>
  <c r="K23"/>
  <c r="M23" s="1"/>
  <c r="K2"/>
  <c r="M2" s="1"/>
  <c r="M593" l="1"/>
  <c r="F603"/>
  <c r="E120" i="33" l="1"/>
  <c r="D120" l="1"/>
  <c r="E603" i="32" l="1"/>
  <c r="D603" l="1"/>
  <c r="D599" i="31" l="1"/>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30"/>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29"/>
  <c r="D598"/>
  <c r="D597"/>
  <c r="D596"/>
  <c r="D595"/>
  <c r="P594"/>
  <c r="P648" s="1"/>
  <c r="O594"/>
  <c r="O648" s="1"/>
  <c r="N594"/>
  <c r="M594"/>
  <c r="M648" s="1"/>
  <c r="L594"/>
  <c r="K594"/>
  <c r="K648" s="1"/>
  <c r="J594"/>
  <c r="J648" s="1"/>
  <c r="I594"/>
  <c r="I648" s="1"/>
  <c r="H594"/>
  <c r="H648" s="1"/>
  <c r="G594"/>
  <c r="G648" s="1"/>
  <c r="F594"/>
  <c r="D594"/>
  <c r="C594"/>
  <c r="E594"/>
  <c r="D610" l="1"/>
  <c r="L648"/>
  <c r="E648"/>
  <c r="F648"/>
  <c r="N648"/>
  <c r="F593" i="28"/>
  <c r="F592"/>
  <c r="F576"/>
  <c r="F574"/>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20"/>
  <c r="F419"/>
  <c r="F418"/>
  <c r="F417"/>
  <c r="F402"/>
  <c r="F401"/>
  <c r="F400"/>
  <c r="F399"/>
  <c r="F398"/>
  <c r="F397"/>
  <c r="F396"/>
  <c r="F395"/>
  <c r="F394"/>
  <c r="F393"/>
  <c r="F386"/>
  <c r="F385"/>
  <c r="F384"/>
  <c r="F383"/>
  <c r="F382"/>
  <c r="F381"/>
  <c r="F380"/>
  <c r="F375"/>
  <c r="F368"/>
  <c r="F367"/>
  <c r="F339"/>
  <c r="F334"/>
  <c r="F326"/>
  <c r="F325"/>
  <c r="F311"/>
  <c r="F310"/>
  <c r="F295"/>
  <c r="F293"/>
  <c r="F263"/>
  <c r="F230"/>
  <c r="F224"/>
  <c r="F223"/>
  <c r="F206"/>
  <c r="F202"/>
  <c r="F201"/>
  <c r="F200"/>
  <c r="F199"/>
  <c r="F198"/>
  <c r="F183"/>
  <c r="F182"/>
  <c r="F167"/>
  <c r="F166"/>
  <c r="F164"/>
  <c r="F142"/>
  <c r="F141"/>
  <c r="F140"/>
  <c r="F139"/>
  <c r="F135"/>
  <c r="F130"/>
  <c r="F129"/>
  <c r="F62"/>
  <c r="F61"/>
  <c r="F60"/>
  <c r="F59"/>
  <c r="F58"/>
  <c r="F57"/>
  <c r="R654"/>
  <c r="G594"/>
  <c r="H594"/>
  <c r="I594"/>
  <c r="J594"/>
  <c r="K594"/>
  <c r="L594"/>
  <c r="M594"/>
  <c r="N594"/>
  <c r="O594"/>
  <c r="P594"/>
  <c r="Q594"/>
  <c r="E599"/>
  <c r="D599"/>
  <c r="E598"/>
  <c r="D598"/>
  <c r="E597"/>
  <c r="D597"/>
  <c r="E596"/>
  <c r="D596"/>
  <c r="E595"/>
  <c r="D595"/>
  <c r="E594"/>
  <c r="D594"/>
  <c r="C594"/>
  <c r="J648" l="1"/>
  <c r="J654" s="1"/>
  <c r="N648"/>
  <c r="G648"/>
  <c r="G654" s="1"/>
  <c r="K648"/>
  <c r="K654" s="1"/>
  <c r="O648"/>
  <c r="O654" s="1"/>
  <c r="H648"/>
  <c r="H654" s="1"/>
  <c r="L648"/>
  <c r="L654" s="1"/>
  <c r="P648"/>
  <c r="P654" s="1"/>
  <c r="I648"/>
  <c r="I654" s="1"/>
  <c r="M648"/>
  <c r="M654" s="1"/>
  <c r="Q648"/>
  <c r="Q654" s="1"/>
  <c r="N654"/>
  <c r="D610"/>
  <c r="F594"/>
  <c r="D604"/>
  <c r="E610"/>
  <c r="E604"/>
  <c r="E598" i="27"/>
  <c r="D598"/>
  <c r="E597"/>
  <c r="D597"/>
  <c r="E596"/>
  <c r="D596"/>
  <c r="E595"/>
  <c r="D595"/>
  <c r="E594"/>
  <c r="D594"/>
  <c r="E593"/>
  <c r="D593"/>
  <c r="C593"/>
  <c r="F592"/>
  <c r="F591"/>
  <c r="F575"/>
  <c r="F573"/>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19"/>
  <c r="F418"/>
  <c r="F417"/>
  <c r="F416"/>
  <c r="F401"/>
  <c r="F400"/>
  <c r="F399"/>
  <c r="F398"/>
  <c r="F397"/>
  <c r="F396"/>
  <c r="F395"/>
  <c r="F394"/>
  <c r="F393"/>
  <c r="F392"/>
  <c r="F385"/>
  <c r="F384"/>
  <c r="F383"/>
  <c r="F382"/>
  <c r="F381"/>
  <c r="F380"/>
  <c r="F379"/>
  <c r="F374"/>
  <c r="F367"/>
  <c r="F366"/>
  <c r="F338"/>
  <c r="F333"/>
  <c r="F325"/>
  <c r="F324"/>
  <c r="F310"/>
  <c r="F309"/>
  <c r="F294"/>
  <c r="F292"/>
  <c r="F262"/>
  <c r="F229"/>
  <c r="F223"/>
  <c r="F222"/>
  <c r="F205"/>
  <c r="F201"/>
  <c r="F200"/>
  <c r="F199"/>
  <c r="F198"/>
  <c r="F197"/>
  <c r="F182"/>
  <c r="F181"/>
  <c r="F166"/>
  <c r="F165"/>
  <c r="F163"/>
  <c r="F141"/>
  <c r="F140"/>
  <c r="F139"/>
  <c r="F138"/>
  <c r="F134"/>
  <c r="F129"/>
  <c r="F128"/>
  <c r="F61"/>
  <c r="F60"/>
  <c r="F59"/>
  <c r="F58"/>
  <c r="F57"/>
  <c r="F56"/>
  <c r="F648" i="28" l="1"/>
  <c r="E609" i="27"/>
  <c r="D609"/>
  <c r="E603"/>
  <c r="F593"/>
  <c r="D603"/>
  <c r="A3" i="26"/>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E158"/>
  <c r="F158"/>
  <c r="F163"/>
  <c r="E163"/>
  <c r="F162"/>
  <c r="E162"/>
  <c r="F161"/>
  <c r="E161"/>
  <c r="F160"/>
  <c r="E160"/>
  <c r="F159"/>
  <c r="E159"/>
  <c r="D158"/>
  <c r="G157"/>
  <c r="G156"/>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0"/>
  <c r="G39"/>
  <c r="G38"/>
  <c r="G37"/>
  <c r="G36"/>
  <c r="G35"/>
  <c r="G34"/>
  <c r="G33"/>
  <c r="G32"/>
  <c r="G31"/>
  <c r="G30"/>
  <c r="G29"/>
  <c r="G28"/>
  <c r="G27"/>
  <c r="G26"/>
  <c r="G21"/>
  <c r="G20"/>
  <c r="G17"/>
  <c r="G16"/>
  <c r="G15"/>
  <c r="G14"/>
  <c r="G11"/>
  <c r="F56" i="25"/>
  <c r="F57"/>
  <c r="F58"/>
  <c r="F59"/>
  <c r="F60"/>
  <c r="F61"/>
  <c r="F128"/>
  <c r="F129"/>
  <c r="F134"/>
  <c r="F138"/>
  <c r="F139"/>
  <c r="F140"/>
  <c r="F141"/>
  <c r="F163"/>
  <c r="F165"/>
  <c r="F166"/>
  <c r="F181"/>
  <c r="F182"/>
  <c r="F197"/>
  <c r="F198"/>
  <c r="F199"/>
  <c r="F200"/>
  <c r="F201"/>
  <c r="F205"/>
  <c r="F222"/>
  <c r="F223"/>
  <c r="F229"/>
  <c r="F262"/>
  <c r="F292"/>
  <c r="F294"/>
  <c r="F309"/>
  <c r="F310"/>
  <c r="F324"/>
  <c r="F325"/>
  <c r="F333"/>
  <c r="F338"/>
  <c r="F366"/>
  <c r="F367"/>
  <c r="F374"/>
  <c r="F379"/>
  <c r="F380"/>
  <c r="F381"/>
  <c r="F382"/>
  <c r="F383"/>
  <c r="F384"/>
  <c r="F385"/>
  <c r="F392"/>
  <c r="F393"/>
  <c r="F394"/>
  <c r="F395"/>
  <c r="F396"/>
  <c r="F397"/>
  <c r="F398"/>
  <c r="F399"/>
  <c r="F400"/>
  <c r="F401"/>
  <c r="F416"/>
  <c r="F417"/>
  <c r="F418"/>
  <c r="F419"/>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73"/>
  <c r="F575"/>
  <c r="F591"/>
  <c r="F592"/>
  <c r="G158" i="26" l="1"/>
  <c r="E168"/>
  <c r="F168"/>
  <c r="F593" i="25"/>
  <c r="E598" l="1"/>
  <c r="E597"/>
  <c r="E596"/>
  <c r="E595"/>
  <c r="E594"/>
  <c r="E593"/>
  <c r="E609" l="1"/>
  <c r="E603"/>
  <c r="D598"/>
  <c r="D597"/>
  <c r="D596"/>
  <c r="D595"/>
  <c r="D594"/>
  <c r="D593"/>
  <c r="C593"/>
  <c r="D609" l="1"/>
  <c r="D603"/>
  <c r="D600" i="24"/>
  <c r="D599"/>
  <c r="D598"/>
  <c r="D597"/>
  <c r="D596"/>
  <c r="P595"/>
  <c r="O595"/>
  <c r="N595"/>
  <c r="M595"/>
  <c r="L595"/>
  <c r="K595"/>
  <c r="J595"/>
  <c r="I595"/>
  <c r="H595"/>
  <c r="G595"/>
  <c r="F595"/>
  <c r="E595"/>
  <c r="D595"/>
  <c r="C595"/>
  <c r="D611" l="1"/>
  <c r="D605"/>
  <c r="D600" i="23"/>
  <c r="D599"/>
  <c r="D598"/>
  <c r="D597"/>
  <c r="D596"/>
  <c r="P595"/>
  <c r="O595"/>
  <c r="N595"/>
  <c r="M595"/>
  <c r="L595"/>
  <c r="K595"/>
  <c r="J595"/>
  <c r="I595"/>
  <c r="H595"/>
  <c r="G595"/>
  <c r="F595"/>
  <c r="E595"/>
  <c r="D595"/>
  <c r="C595"/>
  <c r="D611" l="1"/>
  <c r="D605"/>
  <c r="D600" i="22"/>
  <c r="D599"/>
  <c r="D598"/>
  <c r="D597"/>
  <c r="D596"/>
  <c r="P595"/>
  <c r="O595"/>
  <c r="N595"/>
  <c r="M595"/>
  <c r="L595"/>
  <c r="K595"/>
  <c r="J595"/>
  <c r="I595"/>
  <c r="H595"/>
  <c r="G595"/>
  <c r="F595"/>
  <c r="E595"/>
  <c r="D595"/>
  <c r="C595"/>
  <c r="D611" l="1"/>
  <c r="D605"/>
  <c r="D600" i="21"/>
  <c r="D599"/>
  <c r="D598"/>
  <c r="D597"/>
  <c r="D596"/>
  <c r="P595"/>
  <c r="O595"/>
  <c r="N595"/>
  <c r="M595"/>
  <c r="L595"/>
  <c r="K595"/>
  <c r="J595"/>
  <c r="I595"/>
  <c r="H595"/>
  <c r="G595"/>
  <c r="F595"/>
  <c r="E595"/>
  <c r="D595"/>
  <c r="C595"/>
  <c r="D611" l="1"/>
  <c r="D605"/>
  <c r="D600" i="20"/>
  <c r="D599"/>
  <c r="D598"/>
  <c r="D597"/>
  <c r="D596"/>
  <c r="P595"/>
  <c r="O595"/>
  <c r="N595"/>
  <c r="M595"/>
  <c r="L595"/>
  <c r="K595"/>
  <c r="J595"/>
  <c r="I595"/>
  <c r="H595"/>
  <c r="G595"/>
  <c r="F595"/>
  <c r="E595"/>
  <c r="D595"/>
  <c r="C595"/>
  <c r="D611" l="1"/>
  <c r="D605"/>
  <c r="D600" i="19"/>
  <c r="D599"/>
  <c r="D598"/>
  <c r="D597"/>
  <c r="D596"/>
  <c r="P595"/>
  <c r="O595"/>
  <c r="N595"/>
  <c r="M595"/>
  <c r="L595"/>
  <c r="K595"/>
  <c r="J595"/>
  <c r="I595"/>
  <c r="H595"/>
  <c r="G595"/>
  <c r="F595"/>
  <c r="E595"/>
  <c r="D595"/>
  <c r="C595"/>
  <c r="D611" l="1"/>
  <c r="D605"/>
  <c r="D600" i="18"/>
  <c r="D599"/>
  <c r="D598"/>
  <c r="D597"/>
  <c r="D596"/>
  <c r="P595"/>
  <c r="O595"/>
  <c r="N595"/>
  <c r="M595"/>
  <c r="L595"/>
  <c r="K595"/>
  <c r="J595"/>
  <c r="I595"/>
  <c r="H595"/>
  <c r="G595"/>
  <c r="F595"/>
  <c r="E595"/>
  <c r="D595"/>
  <c r="C595"/>
  <c r="D611" l="1"/>
  <c r="D605"/>
  <c r="D600" i="17"/>
  <c r="D599"/>
  <c r="D598"/>
  <c r="D597"/>
  <c r="D596"/>
  <c r="P595"/>
  <c r="O595"/>
  <c r="N595"/>
  <c r="M595"/>
  <c r="L595"/>
  <c r="K595"/>
  <c r="J595"/>
  <c r="I595"/>
  <c r="H595"/>
  <c r="G595"/>
  <c r="F595"/>
  <c r="E595"/>
  <c r="D595"/>
  <c r="C595"/>
  <c r="D611" l="1"/>
  <c r="D605"/>
  <c r="D600" i="15"/>
  <c r="D599"/>
  <c r="D598"/>
  <c r="D597"/>
  <c r="D596"/>
  <c r="P595"/>
  <c r="O595"/>
  <c r="N595"/>
  <c r="M595"/>
  <c r="L595"/>
  <c r="K595"/>
  <c r="J595"/>
  <c r="I595"/>
  <c r="H595"/>
  <c r="G595"/>
  <c r="F595"/>
  <c r="E595"/>
  <c r="D595"/>
  <c r="C595"/>
  <c r="D611" l="1"/>
  <c r="D605"/>
  <c r="D600" i="14"/>
  <c r="D599"/>
  <c r="D598"/>
  <c r="D597"/>
  <c r="D596"/>
  <c r="P595"/>
  <c r="O595"/>
  <c r="N595"/>
  <c r="M595"/>
  <c r="L595"/>
  <c r="K595"/>
  <c r="J595"/>
  <c r="I595"/>
  <c r="H595"/>
  <c r="G595"/>
  <c r="F595"/>
  <c r="E595"/>
  <c r="D595"/>
  <c r="C595"/>
  <c r="D611" l="1"/>
  <c r="D605"/>
  <c r="D600" i="13"/>
  <c r="D599"/>
  <c r="D598"/>
  <c r="D597"/>
  <c r="D596"/>
  <c r="P595"/>
  <c r="O595"/>
  <c r="N595"/>
  <c r="M595"/>
  <c r="L595"/>
  <c r="K595"/>
  <c r="J595"/>
  <c r="I595"/>
  <c r="H595"/>
  <c r="G595"/>
  <c r="F595"/>
  <c r="E595"/>
  <c r="D595"/>
  <c r="C595"/>
  <c r="D611" l="1"/>
  <c r="D605"/>
  <c r="D600" i="3"/>
  <c r="D599"/>
  <c r="D598"/>
  <c r="D597"/>
  <c r="D596"/>
  <c r="P595"/>
  <c r="O595"/>
  <c r="N595"/>
  <c r="M595"/>
  <c r="L595"/>
  <c r="K595"/>
  <c r="J595"/>
  <c r="I595"/>
  <c r="H595"/>
  <c r="G595"/>
  <c r="F595"/>
  <c r="E595"/>
  <c r="D595"/>
  <c r="C595"/>
  <c r="D611" l="1"/>
  <c r="D605"/>
  <c r="D600" i="12"/>
  <c r="D599"/>
  <c r="D598"/>
  <c r="D597"/>
  <c r="D596"/>
  <c r="P595"/>
  <c r="P607" s="1"/>
  <c r="O595"/>
  <c r="O607" s="1"/>
  <c r="N595"/>
  <c r="N607" s="1"/>
  <c r="M595"/>
  <c r="M607" s="1"/>
  <c r="L595"/>
  <c r="L607" s="1"/>
  <c r="K595"/>
  <c r="K607" s="1"/>
  <c r="J595"/>
  <c r="J607" s="1"/>
  <c r="I595"/>
  <c r="I607" s="1"/>
  <c r="H595"/>
  <c r="H607" s="1"/>
  <c r="G595"/>
  <c r="G607" s="1"/>
  <c r="F595"/>
  <c r="F607" s="1"/>
  <c r="E595"/>
  <c r="E607" s="1"/>
  <c r="D595"/>
  <c r="C595"/>
  <c r="C607" s="1"/>
  <c r="D611" l="1"/>
  <c r="D605"/>
  <c r="D607" s="1"/>
  <c r="D599" i="11"/>
  <c r="D598"/>
  <c r="D600"/>
  <c r="D597"/>
  <c r="D596"/>
  <c r="P595"/>
  <c r="O595"/>
  <c r="N595"/>
  <c r="M595"/>
  <c r="L595"/>
  <c r="K595"/>
  <c r="J595"/>
  <c r="I595"/>
  <c r="H595"/>
  <c r="G595"/>
  <c r="F595"/>
  <c r="E595"/>
  <c r="D595"/>
  <c r="C595"/>
  <c r="D611" l="1"/>
  <c r="D605"/>
  <c r="D600" i="10"/>
  <c r="D597"/>
  <c r="D596"/>
  <c r="P595"/>
  <c r="O595"/>
  <c r="N595"/>
  <c r="M595"/>
  <c r="L595"/>
  <c r="K595"/>
  <c r="J595"/>
  <c r="I595"/>
  <c r="H595"/>
  <c r="G595"/>
  <c r="F595"/>
  <c r="E595"/>
  <c r="D595"/>
  <c r="D604" s="1"/>
  <c r="C595"/>
  <c r="D598" i="9" l="1"/>
  <c r="D597"/>
  <c r="D596"/>
  <c r="P595"/>
  <c r="O595"/>
  <c r="N595"/>
  <c r="M595"/>
  <c r="L595"/>
  <c r="K595"/>
  <c r="J595"/>
  <c r="I595"/>
  <c r="H595"/>
  <c r="G595"/>
  <c r="F595"/>
  <c r="E595"/>
  <c r="D595"/>
  <c r="D602" s="1"/>
  <c r="C595"/>
  <c r="D601" i="8" l="1"/>
  <c r="D600"/>
  <c r="D598"/>
  <c r="D597"/>
  <c r="D596"/>
  <c r="P595"/>
  <c r="O595"/>
  <c r="N595"/>
  <c r="M595"/>
  <c r="L595"/>
  <c r="K595"/>
  <c r="J595"/>
  <c r="I595"/>
  <c r="H595"/>
  <c r="G595"/>
  <c r="F595"/>
  <c r="E595"/>
  <c r="D595"/>
  <c r="D602" s="1"/>
  <c r="C595"/>
  <c r="D601" i="7" l="1"/>
  <c r="D600"/>
  <c r="D598"/>
  <c r="D597"/>
  <c r="D596"/>
  <c r="P595"/>
  <c r="O595"/>
  <c r="N595"/>
  <c r="M595"/>
  <c r="L595"/>
  <c r="K595"/>
  <c r="J595"/>
  <c r="I595"/>
  <c r="H595"/>
  <c r="G595"/>
  <c r="F595"/>
  <c r="E595"/>
  <c r="D595"/>
  <c r="D602" s="1"/>
  <c r="C595"/>
  <c r="D601" i="6"/>
  <c r="D600"/>
  <c r="D598" l="1"/>
  <c r="D597"/>
  <c r="D596"/>
  <c r="P595"/>
  <c r="O595"/>
  <c r="N595"/>
  <c r="M595"/>
  <c r="L595"/>
  <c r="K595"/>
  <c r="J595"/>
  <c r="I595"/>
  <c r="H595"/>
  <c r="G595"/>
  <c r="F595"/>
  <c r="E595"/>
  <c r="D595"/>
  <c r="D602" s="1"/>
  <c r="C595"/>
  <c r="D598" i="1" l="1"/>
  <c r="D597"/>
  <c r="D596"/>
  <c r="D595"/>
  <c r="E595"/>
  <c r="F595"/>
  <c r="G595"/>
  <c r="H595"/>
  <c r="I595"/>
  <c r="J595"/>
  <c r="K595"/>
  <c r="L595"/>
  <c r="M595"/>
  <c r="N595"/>
  <c r="O595"/>
  <c r="P595"/>
  <c r="C595"/>
</calcChain>
</file>

<file path=xl/sharedStrings.xml><?xml version="1.0" encoding="utf-8"?>
<sst xmlns="http://schemas.openxmlformats.org/spreadsheetml/2006/main" count="57791" uniqueCount="699">
  <si>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</si>
  <si>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</si>
  <si>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</si>
  <si>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</si>
  <si>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</si>
  <si>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</si>
  <si>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</si>
  <si>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</si>
  <si>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</si>
  <si>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</si>
  <si>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</si>
  <si>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</si>
  <si>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</si>
  <si>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</si>
  <si>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</si>
  <si>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</si>
  <si>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</si>
  <si>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</si>
  <si>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</si>
  <si>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</si>
  <si>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</si>
  <si>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</si>
  <si>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</si>
  <si>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</si>
  <si>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</si>
  <si>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</si>
  <si>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</si>
  <si>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</si>
  <si>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</si>
  <si>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</si>
  <si>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</si>
  <si>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</si>
  <si>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</si>
  <si>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</si>
  <si>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</si>
  <si>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</si>
  <si>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</si>
  <si>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</si>
  <si>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</si>
  <si>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</si>
  <si>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</si>
  <si>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</si>
  <si>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</si>
  <si>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</si>
  <si>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</si>
  <si>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</si>
  <si>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</si>
  <si>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</si>
  <si>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</si>
  <si>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</si>
  <si>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</si>
  <si>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</si>
  <si>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</si>
  <si>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</si>
  <si>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</si>
  <si>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</si>
  <si>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</si>
  <si>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</si>
  <si>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</si>
  <si>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</si>
  <si>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</si>
  <si>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</si>
  <si>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</si>
  <si>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</si>
  <si>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</si>
  <si>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</si>
  <si>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</si>
  <si>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</si>
  <si>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</si>
  <si>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</si>
  <si>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</si>
  <si>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</si>
  <si>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</si>
  <si>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</si>
  <si>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</si>
  <si>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</si>
  <si>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</si>
  <si>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</si>
  <si>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</si>
  <si>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</si>
  <si>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</si>
  <si>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</si>
  <si>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</si>
  <si>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</si>
  <si>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</si>
  <si>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</si>
  <si>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</si>
  <si>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</si>
  <si>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</si>
  <si>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</si>
  <si>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</si>
  <si>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</si>
  <si>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</si>
  <si>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</si>
  <si>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</si>
  <si>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</si>
  <si>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</si>
  <si>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</si>
  <si>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</si>
  <si>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</si>
  <si>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</si>
  <si>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</si>
  <si>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</si>
  <si>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</si>
  <si>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</si>
  <si>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</si>
  <si>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</si>
  <si>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</si>
  <si>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</si>
  <si>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</si>
  <si>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</si>
  <si>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</si>
  <si>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</si>
  <si>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</si>
  <si>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</si>
  <si>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</si>
  <si>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</si>
  <si>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</si>
  <si>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</si>
  <si>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</si>
  <si>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</si>
  <si>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</si>
  <si>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</si>
  <si>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</si>
  <si>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</si>
  <si>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</si>
  <si>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</si>
  <si>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</si>
  <si>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</si>
  <si>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</si>
  <si>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</si>
  <si>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</si>
  <si>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</si>
  <si>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</si>
  <si>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</si>
  <si>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</si>
  <si>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</si>
  <si>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</si>
  <si>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</si>
  <si>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</si>
  <si>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</si>
  <si>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</si>
  <si>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</si>
  <si>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</si>
  <si>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</si>
  <si>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</si>
  <si>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</si>
  <si>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</si>
  <si>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</si>
  <si>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</si>
  <si>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</si>
  <si>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</si>
  <si>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</si>
  <si>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</si>
  <si>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</si>
  <si>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</si>
  <si>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</si>
  <si>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</si>
  <si>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</si>
  <si>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</si>
  <si>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</si>
  <si>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</si>
  <si>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</si>
  <si>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</si>
  <si>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</si>
  <si>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</si>
  <si>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</si>
  <si>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</si>
  <si>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</si>
  <si>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</si>
  <si>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</si>
  <si>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</si>
  <si>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</si>
  <si>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</si>
  <si>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</si>
  <si>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</si>
  <si>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</si>
  <si>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</si>
  <si>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</si>
  <si>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</si>
  <si>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</si>
  <si>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</si>
  <si>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</si>
  <si>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</si>
  <si>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</si>
  <si>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</si>
  <si>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</si>
  <si>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</si>
  <si>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</si>
  <si>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</si>
  <si>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</si>
  <si>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</si>
  <si>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</si>
  <si>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</si>
  <si>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</si>
  <si>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</si>
  <si>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</si>
  <si>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</si>
  <si>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</si>
  <si>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</si>
  <si>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</si>
  <si>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</si>
  <si>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</si>
  <si>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</si>
  <si>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</si>
  <si>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</si>
  <si>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</si>
  <si>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</si>
  <si>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</si>
  <si>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</si>
  <si>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</si>
  <si>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</si>
  <si>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</si>
  <si>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</si>
  <si>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</si>
  <si>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</si>
  <si>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</si>
  <si>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</si>
  <si>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</si>
  <si>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</si>
  <si>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</si>
  <si>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</si>
  <si>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</si>
  <si>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</si>
  <si>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</si>
  <si>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</si>
  <si>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</si>
  <si>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</si>
  <si>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</si>
  <si>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</si>
  <si>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</si>
  <si>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</si>
  <si>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</si>
  <si>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</si>
  <si>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</si>
  <si>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</si>
  <si>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</si>
  <si>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</si>
  <si>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</si>
  <si>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</si>
  <si>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</si>
  <si>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</si>
  <si>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</si>
  <si>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</si>
  <si>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</si>
  <si>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</si>
  <si>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</si>
  <si>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</si>
  <si>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</si>
  <si>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</si>
  <si>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</si>
  <si>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</si>
  <si>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</si>
  <si>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</si>
  <si>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</si>
  <si>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</si>
  <si>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</si>
  <si>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</si>
  <si>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</si>
  <si>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</si>
  <si>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</si>
  <si>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</si>
  <si>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</si>
  <si>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</si>
  <si>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</si>
  <si>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</si>
  <si>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</si>
  <si>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</si>
  <si>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</si>
  <si>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</si>
  <si>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</si>
  <si>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</si>
  <si>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</si>
  <si>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</si>
  <si>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</si>
  <si>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</si>
  <si>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</si>
  <si>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</si>
  <si>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</si>
  <si>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</si>
  <si>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</si>
  <si>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</si>
  <si>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</si>
  <si>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</si>
  <si>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</si>
  <si>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</si>
  <si>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</si>
  <si>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</si>
  <si>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</si>
  <si>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</si>
  <si>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</si>
  <si>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</si>
  <si>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</si>
  <si>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</si>
  <si>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</si>
  <si>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</si>
  <si>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</si>
  <si>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</si>
  <si>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</si>
  <si>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</si>
  <si>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</si>
  <si>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</si>
  <si>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</si>
  <si>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</si>
  <si>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</si>
  <si>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</si>
  <si>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</si>
  <si>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</si>
  <si>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</si>
  <si>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</si>
  <si>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</si>
  <si>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</si>
  <si>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</si>
  <si>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</si>
  <si>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</si>
  <si>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</si>
  <si>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</si>
  <si>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</si>
  <si>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</si>
  <si>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</si>
  <si>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</si>
  <si>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</si>
  <si>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</si>
  <si>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</si>
  <si>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</si>
  <si>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</si>
  <si>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</si>
  <si>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</si>
  <si>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</si>
  <si>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</si>
  <si>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</si>
  <si>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</si>
  <si>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</si>
  <si>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</si>
  <si>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</si>
  <si>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</si>
  <si>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</si>
  <si>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</si>
  <si>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</si>
  <si>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</si>
  <si>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</si>
  <si>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</si>
  <si>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</si>
  <si>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</si>
  <si>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</si>
  <si>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</si>
  <si>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</si>
  <si>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</si>
  <si>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</si>
  <si>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</si>
  <si>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</si>
  <si>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</si>
  <si>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</si>
  <si>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</si>
  <si>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</si>
  <si>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</si>
  <si>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</si>
  <si>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</si>
  <si>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</si>
  <si>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</si>
  <si>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</si>
  <si>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</si>
  <si>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</si>
  <si>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</si>
  <si>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</si>
  <si>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</si>
  <si>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</si>
  <si>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</si>
  <si>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</si>
  <si>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</si>
  <si>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</si>
  <si>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</si>
  <si>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</si>
  <si>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</si>
  <si>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</si>
  <si>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</si>
  <si>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</si>
  <si>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</si>
  <si>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</si>
  <si>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</si>
  <si>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</si>
  <si>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</si>
  <si>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</si>
  <si>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</si>
  <si>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</si>
  <si>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</si>
  <si>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</si>
  <si>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</si>
  <si>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</si>
  <si>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</si>
  <si>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</si>
  <si>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</si>
  <si>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</si>
  <si>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</si>
  <si>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</si>
  <si>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</si>
  <si>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</si>
  <si>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</si>
  <si>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</si>
  <si>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</si>
  <si>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</si>
  <si>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</si>
  <si>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</si>
  <si>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</si>
  <si>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</si>
  <si>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</si>
  <si>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</si>
  <si>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</si>
  <si>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</si>
  <si>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</si>
  <si>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</si>
  <si>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</si>
  <si>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</si>
  <si>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</si>
  <si>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</si>
  <si>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</si>
  <si>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</si>
  <si>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</si>
  <si>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</si>
  <si>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</si>
  <si>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</si>
  <si>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</si>
  <si>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</si>
  <si>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</si>
  <si>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</si>
  <si>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</si>
  <si>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</si>
  <si>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</si>
  <si>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</si>
  <si>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</si>
  <si>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</si>
  <si>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</si>
  <si>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</si>
  <si>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</si>
  <si>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</si>
  <si>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</si>
  <si>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</si>
  <si>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</si>
  <si>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</si>
  <si>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</si>
  <si>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</si>
  <si>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</si>
  <si>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</si>
  <si>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</si>
  <si>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</si>
  <si>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</si>
  <si>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</si>
  <si>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</si>
  <si>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</si>
  <si>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</si>
  <si>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</si>
  <si>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</si>
  <si>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</si>
  <si>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</si>
  <si>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</si>
  <si>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</si>
  <si>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</si>
  <si>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</si>
  <si>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</si>
  <si>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</si>
  <si>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</si>
  <si>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</si>
  <si>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</si>
  <si>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</si>
  <si>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</si>
  <si>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</si>
  <si>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</si>
  <si>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</si>
  <si>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</si>
  <si>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</si>
  <si>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</si>
  <si>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</si>
  <si>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</si>
  <si>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</si>
  <si>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</si>
  <si>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</si>
  <si>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</si>
  <si>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</si>
  <si>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</si>
  <si>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</si>
  <si>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</si>
  <si>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</si>
  <si>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</si>
  <si>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</si>
  <si>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</si>
  <si>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</si>
  <si>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</si>
  <si>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</si>
  <si>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</si>
  <si>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</si>
  <si>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</si>
  <si>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</si>
  <si>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</si>
  <si>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</si>
  <si>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</si>
  <si>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</si>
  <si>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</si>
  <si>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</si>
  <si>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</si>
  <si>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</si>
  <si>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</si>
  <si>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</si>
  <si>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</si>
  <si>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</si>
  <si>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</si>
  <si>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</si>
  <si>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</si>
  <si>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</si>
  <si>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</si>
  <si>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</si>
  <si>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</si>
  <si>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</si>
  <si>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</si>
  <si>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</si>
  <si>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</si>
  <si>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</si>
  <si>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</si>
  <si>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</si>
  <si>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</si>
  <si>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</si>
  <si>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</si>
  <si>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</si>
  <si>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</si>
  <si>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</si>
  <si>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</si>
  <si>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</si>
  <si>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</si>
  <si>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</si>
  <si>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</si>
  <si>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</si>
  <si>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</si>
  <si>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</si>
  <si>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</si>
  <si>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</si>
  <si>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</si>
  <si>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</si>
  <si>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</si>
  <si>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</si>
  <si>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</si>
  <si>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</si>
  <si>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</si>
  <si>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</si>
  <si>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</si>
  <si>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</si>
  <si>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</si>
  <si>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</si>
  <si>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</si>
  <si>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</si>
  <si>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</si>
  <si>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</si>
  <si>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</si>
  <si>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</si>
  <si>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</si>
  <si>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</si>
  <si>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</si>
  <si>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</si>
  <si>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</si>
  <si>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</si>
  <si>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</si>
  <si>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</si>
  <si>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</si>
  <si>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</si>
  <si>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</si>
  <si>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</si>
  <si>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</si>
  <si>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</si>
  <si>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</si>
  <si>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</si>
  <si>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</si>
  <si>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</si>
  <si>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</si>
  <si>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</si>
  <si>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</si>
  <si>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</si>
  <si>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</si>
  <si>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</si>
  <si>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</si>
  <si>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</si>
  <si>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</si>
  <si>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</si>
  <si>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</si>
  <si>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</si>
  <si>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</si>
  <si>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</si>
  <si>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</si>
  <si>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</si>
  <si>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</si>
  <si>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</si>
  <si>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</si>
  <si>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</si>
  <si>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</si>
  <si>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</si>
  <si>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</si>
  <si>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</si>
  <si>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</si>
  <si>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</si>
  <si>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</si>
  <si>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</si>
  <si>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</si>
  <si>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</si>
  <si>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</si>
  <si>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</si>
  <si>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</si>
  <si>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</si>
  <si>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</si>
  <si>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</si>
  <si>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</si>
  <si>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</si>
  <si>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</si>
  <si>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</si>
  <si>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</si>
  <si>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</si>
  <si>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</si>
  <si>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</si>
  <si>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</si>
  <si>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</si>
  <si>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</si>
  <si>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</si>
  <si>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</si>
  <si>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</si>
  <si>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</si>
  <si>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</si>
  <si>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</si>
  <si>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</si>
  <si>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</si>
  <si>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</si>
  <si>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</si>
  <si>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</si>
  <si>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</si>
  <si>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</si>
  <si>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</si>
  <si>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</si>
  <si>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</si>
  <si>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</si>
  <si>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</si>
  <si>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</si>
  <si>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</si>
  <si>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</si>
  <si>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</si>
  <si>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</si>
  <si>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</si>
  <si>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</si>
  <si>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</si>
  <si>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</si>
  <si>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</si>
  <si>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</si>
  <si>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</si>
  <si>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</si>
  <si>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</si>
  <si>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</si>
  <si>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</si>
  <si>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</si>
  <si>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</si>
  <si>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</si>
  <si>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</si>
  <si>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</si>
  <si>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</si>
  <si>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</si>
  <si>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</si>
  <si>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</si>
  <si>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</si>
  <si>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</si>
  <si>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</si>
  <si>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</si>
  <si>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</si>
  <si>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</si>
  <si>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</si>
  <si>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</si>
  <si>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</si>
  <si>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</si>
  <si>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</si>
  <si>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</si>
  <si>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</si>
  <si>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</si>
  <si>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</si>
  <si>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</si>
  <si>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</si>
  <si>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</si>
  <si>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</si>
  <si>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</si>
  <si>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</si>
  <si>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</si>
  <si>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</si>
  <si>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</si>
  <si>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</si>
  <si>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</si>
  <si>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</si>
  <si>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</si>
  <si>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</si>
  <si>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</si>
  <si>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</si>
  <si>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</si>
  <si>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</si>
  <si>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</si>
  <si>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</si>
  <si>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Scenariu           01.03.2021</t>
  </si>
  <si>
    <t>Număr unități de învățământ care schimbă scenariul în S1</t>
  </si>
  <si>
    <t>Număr unități de învățământ care schimbă scenariul în S2</t>
  </si>
  <si>
    <t>Număr unități de învățământ care schimbă scenariul în S3</t>
  </si>
</sst>
</file>

<file path=xl/styles.xml><?xml version="1.0" encoding="utf-8"?>
<styleSheet xmlns="http://schemas.openxmlformats.org/spreadsheetml/2006/main">
  <fonts count="42">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49">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5" borderId="8" xfId="0" applyFont="1" applyFill="1" applyBorder="1" applyAlignment="1">
      <alignment horizontal="center" vertical="center"/>
    </xf>
    <xf numFmtId="0" fontId="0" fillId="4" borderId="8" xfId="0" applyFont="1" applyFill="1" applyBorder="1" applyAlignment="1">
      <alignment horizontal="center" vertical="center"/>
    </xf>
    <xf numFmtId="0" fontId="0" fillId="3"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cellXfs>
  <cellStyles count="1">
    <cellStyle name="Normal" xfId="0" builtinId="0"/>
  </cellStyles>
  <dxfs count="99">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c r="A1" s="321" t="s">
        <v>0</v>
      </c>
      <c r="B1" s="321" t="s">
        <v>633</v>
      </c>
      <c r="C1" s="321" t="s">
        <v>1</v>
      </c>
      <c r="D1" s="324" t="s">
        <v>636</v>
      </c>
      <c r="E1" s="320"/>
      <c r="F1" s="320"/>
      <c r="G1" s="320"/>
      <c r="H1" s="320"/>
      <c r="I1" s="320"/>
      <c r="J1" s="320"/>
      <c r="K1" s="320"/>
      <c r="L1" s="320"/>
      <c r="M1" s="320"/>
      <c r="N1" s="320"/>
      <c r="O1" s="320"/>
      <c r="P1" s="319"/>
      <c r="Q1" s="1"/>
      <c r="R1" s="1"/>
      <c r="S1" s="1"/>
      <c r="T1" s="1"/>
      <c r="U1" s="1"/>
      <c r="V1" s="1"/>
      <c r="W1" s="1"/>
      <c r="X1" s="1"/>
      <c r="Y1" s="1"/>
      <c r="Z1" s="1"/>
      <c r="AA1" s="1"/>
      <c r="AB1" s="1"/>
      <c r="AC1" s="1"/>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1"/>
      <c r="R2" s="1"/>
      <c r="S2" s="1"/>
      <c r="T2" s="1"/>
      <c r="U2" s="1"/>
      <c r="V2" s="1"/>
      <c r="W2" s="1"/>
      <c r="X2" s="1"/>
      <c r="Y2" s="1"/>
      <c r="Z2" s="1"/>
      <c r="AA2" s="1"/>
      <c r="AB2" s="1"/>
      <c r="AC2" s="1"/>
    </row>
    <row r="3" spans="1:29" ht="105">
      <c r="A3" s="323"/>
      <c r="B3" s="326"/>
      <c r="C3" s="322"/>
      <c r="D3" s="322"/>
      <c r="E3" s="322"/>
      <c r="F3" s="322"/>
      <c r="G3" s="322"/>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c r="A596" s="315" t="s">
        <v>630</v>
      </c>
      <c r="B596" s="22"/>
      <c r="C596" s="9" t="s">
        <v>619</v>
      </c>
      <c r="D596" s="7">
        <f>COUNTIF(D4:D594,"galben")</f>
        <v>228</v>
      </c>
      <c r="E596" s="7"/>
      <c r="F596" s="7"/>
      <c r="G596" s="7"/>
      <c r="H596" s="7"/>
      <c r="I596" s="7"/>
      <c r="J596" s="7"/>
      <c r="K596" s="7"/>
      <c r="L596" s="7"/>
      <c r="M596" s="7"/>
      <c r="N596" s="7"/>
      <c r="O596" s="7"/>
      <c r="P596" s="7"/>
    </row>
    <row r="597" spans="1:16" ht="15" customHeight="1">
      <c r="A597" s="316"/>
      <c r="B597" s="23"/>
      <c r="C597" s="10" t="s">
        <v>620</v>
      </c>
      <c r="D597" s="7">
        <f>COUNTIF(D4:D594,"verde")</f>
        <v>355</v>
      </c>
      <c r="E597" s="7"/>
      <c r="F597" s="7"/>
      <c r="G597" s="7"/>
      <c r="H597" s="7"/>
      <c r="I597" s="7"/>
      <c r="J597" s="7"/>
      <c r="K597" s="7"/>
      <c r="L597" s="7"/>
      <c r="M597" s="7"/>
      <c r="N597" s="7"/>
      <c r="O597" s="7"/>
      <c r="P597" s="7"/>
    </row>
    <row r="598" spans="1:16" ht="15" customHeight="1">
      <c r="A598" s="317"/>
      <c r="B598" s="23"/>
      <c r="C598" s="16" t="s">
        <v>621</v>
      </c>
      <c r="D598" s="7">
        <f>COUNTIF(D4:D594,"roșu")</f>
        <v>6</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c r="A600" s="14" t="s">
        <v>622</v>
      </c>
      <c r="B600" s="24"/>
      <c r="C600" s="9" t="s">
        <v>619</v>
      </c>
      <c r="D600" s="7">
        <v>90</v>
      </c>
      <c r="E600" s="7"/>
      <c r="F600" s="7"/>
      <c r="G600" s="7"/>
      <c r="H600" s="7"/>
      <c r="I600" s="7"/>
      <c r="J600" s="7"/>
      <c r="K600" s="7"/>
      <c r="L600" s="7"/>
      <c r="M600" s="7"/>
      <c r="N600" s="7"/>
      <c r="O600" s="7"/>
      <c r="P600" s="7"/>
    </row>
    <row r="601" spans="1:16" s="5" customFormat="1" ht="15" customHeight="1">
      <c r="A601" s="14" t="s">
        <v>622</v>
      </c>
      <c r="B601" s="24"/>
      <c r="C601" s="10" t="s">
        <v>620</v>
      </c>
      <c r="D601" s="7">
        <v>27</v>
      </c>
      <c r="E601" s="7"/>
      <c r="F601" s="7"/>
      <c r="G601" s="7"/>
      <c r="H601" s="7"/>
      <c r="I601" s="7"/>
      <c r="J601" s="7"/>
      <c r="K601" s="7"/>
      <c r="L601" s="7"/>
      <c r="M601" s="7"/>
      <c r="N601" s="7"/>
      <c r="O601" s="7"/>
      <c r="P601" s="7"/>
    </row>
    <row r="602" spans="1:16" s="5" customFormat="1" ht="15" customHeight="1">
      <c r="A602" s="14" t="s">
        <v>622</v>
      </c>
      <c r="B602" s="24"/>
      <c r="C602" s="16" t="s">
        <v>621</v>
      </c>
      <c r="D602" s="7">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c r="A604" s="12" t="s">
        <v>623</v>
      </c>
      <c r="B604" s="25"/>
      <c r="C604" s="9" t="s">
        <v>619</v>
      </c>
      <c r="D604" s="7">
        <v>0</v>
      </c>
      <c r="E604" s="7"/>
      <c r="F604" s="7"/>
      <c r="G604" s="7"/>
      <c r="H604" s="7"/>
      <c r="I604" s="7"/>
      <c r="J604" s="7"/>
      <c r="K604" s="7"/>
      <c r="L604" s="7"/>
      <c r="M604" s="7"/>
      <c r="N604" s="7"/>
      <c r="O604" s="7"/>
      <c r="P604" s="7"/>
    </row>
    <row r="605" spans="1:16" s="5" customFormat="1" ht="15" customHeight="1">
      <c r="A605" s="12" t="s">
        <v>623</v>
      </c>
      <c r="B605" s="25"/>
      <c r="C605" s="10" t="s">
        <v>620</v>
      </c>
      <c r="D605" s="7">
        <v>3</v>
      </c>
      <c r="E605" s="7"/>
      <c r="F605" s="7"/>
      <c r="G605" s="7"/>
      <c r="H605" s="7"/>
      <c r="I605" s="7"/>
      <c r="J605" s="7"/>
      <c r="K605" s="7"/>
      <c r="L605" s="7"/>
      <c r="M605" s="7"/>
      <c r="N605" s="7"/>
      <c r="O605" s="7"/>
      <c r="P605" s="7"/>
    </row>
    <row r="606" spans="1:16" s="5" customFormat="1"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c r="A608" s="12" t="s">
        <v>624</v>
      </c>
      <c r="B608" s="25"/>
      <c r="C608" s="9" t="s">
        <v>619</v>
      </c>
      <c r="D608" s="7">
        <v>4</v>
      </c>
      <c r="E608" s="7"/>
      <c r="F608" s="7"/>
      <c r="G608" s="7"/>
      <c r="H608" s="7"/>
      <c r="I608" s="7"/>
      <c r="J608" s="7"/>
      <c r="K608" s="7"/>
      <c r="L608" s="7"/>
      <c r="M608" s="7"/>
      <c r="N608" s="7"/>
      <c r="O608" s="7"/>
      <c r="P608" s="7"/>
    </row>
    <row r="609" spans="1:16" s="5" customFormat="1" ht="15" customHeight="1">
      <c r="A609" s="12" t="s">
        <v>624</v>
      </c>
      <c r="B609" s="25"/>
      <c r="C609" s="10" t="s">
        <v>620</v>
      </c>
      <c r="D609" s="7">
        <v>5</v>
      </c>
      <c r="E609" s="7"/>
      <c r="F609" s="7"/>
      <c r="G609" s="7"/>
      <c r="H609" s="7"/>
      <c r="I609" s="7"/>
      <c r="J609" s="7"/>
      <c r="K609" s="7"/>
      <c r="L609" s="7"/>
      <c r="M609" s="7"/>
      <c r="N609" s="7"/>
      <c r="O609" s="7"/>
      <c r="P609" s="7"/>
    </row>
    <row r="610" spans="1:16" s="5" customFormat="1"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c r="A612" s="12" t="s">
        <v>625</v>
      </c>
      <c r="B612" s="25"/>
      <c r="C612" s="9" t="s">
        <v>619</v>
      </c>
      <c r="D612" s="7">
        <v>29</v>
      </c>
      <c r="E612" s="7"/>
      <c r="F612" s="7"/>
      <c r="G612" s="7"/>
      <c r="H612" s="7"/>
      <c r="I612" s="7"/>
      <c r="J612" s="7"/>
      <c r="K612" s="7"/>
      <c r="L612" s="7"/>
      <c r="M612" s="7"/>
      <c r="N612" s="7"/>
      <c r="O612" s="7"/>
      <c r="P612" s="7"/>
    </row>
    <row r="613" spans="1:16" s="5" customFormat="1" ht="15" customHeight="1">
      <c r="A613" s="12" t="s">
        <v>625</v>
      </c>
      <c r="B613" s="25"/>
      <c r="C613" s="10" t="s">
        <v>620</v>
      </c>
      <c r="D613" s="7">
        <v>1</v>
      </c>
      <c r="E613" s="7"/>
      <c r="F613" s="7"/>
      <c r="G613" s="7"/>
      <c r="H613" s="7"/>
      <c r="I613" s="7"/>
      <c r="J613" s="7"/>
      <c r="K613" s="7"/>
      <c r="L613" s="7"/>
      <c r="M613" s="7"/>
      <c r="N613" s="7"/>
      <c r="O613" s="7"/>
      <c r="P613" s="7"/>
    </row>
    <row r="614" spans="1:16" s="5" customFormat="1"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c r="A616" s="12" t="s">
        <v>626</v>
      </c>
      <c r="B616" s="25"/>
      <c r="C616" s="9" t="s">
        <v>619</v>
      </c>
      <c r="D616" s="7">
        <v>2</v>
      </c>
      <c r="E616" s="7"/>
      <c r="F616" s="7"/>
      <c r="G616" s="7"/>
      <c r="H616" s="7"/>
      <c r="I616" s="7"/>
      <c r="J616" s="7"/>
      <c r="K616" s="7"/>
      <c r="L616" s="7"/>
      <c r="M616" s="7"/>
      <c r="N616" s="7"/>
      <c r="O616" s="7"/>
      <c r="P616" s="7"/>
    </row>
    <row r="617" spans="1:16" s="5" customFormat="1" ht="15" customHeight="1">
      <c r="A617" s="12" t="s">
        <v>626</v>
      </c>
      <c r="B617" s="25"/>
      <c r="C617" s="10" t="s">
        <v>620</v>
      </c>
      <c r="D617" s="7">
        <v>1</v>
      </c>
      <c r="E617" s="7"/>
      <c r="F617" s="7"/>
      <c r="G617" s="7"/>
      <c r="H617" s="7"/>
      <c r="I617" s="7"/>
      <c r="J617" s="7"/>
      <c r="K617" s="7"/>
      <c r="L617" s="7"/>
      <c r="M617" s="7"/>
      <c r="N617" s="7"/>
      <c r="O617" s="7"/>
      <c r="P617" s="7"/>
    </row>
    <row r="618" spans="1:16" s="5" customFormat="1"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c r="A620" s="11" t="s">
        <v>627</v>
      </c>
      <c r="B620" s="27"/>
      <c r="C620" s="9" t="s">
        <v>619</v>
      </c>
      <c r="D620" s="7">
        <v>0</v>
      </c>
      <c r="E620" s="7"/>
      <c r="F620" s="7"/>
      <c r="G620" s="7"/>
      <c r="H620" s="7"/>
      <c r="I620" s="7"/>
      <c r="J620" s="7"/>
      <c r="K620" s="7"/>
      <c r="L620" s="7"/>
      <c r="M620" s="7"/>
      <c r="N620" s="7"/>
      <c r="O620" s="7"/>
      <c r="P620" s="7"/>
    </row>
    <row r="621" spans="1:16" s="5" customFormat="1" ht="15" customHeight="1">
      <c r="A621" s="11" t="s">
        <v>627</v>
      </c>
      <c r="B621" s="27"/>
      <c r="C621" s="10" t="s">
        <v>620</v>
      </c>
      <c r="D621" s="7">
        <v>2</v>
      </c>
      <c r="E621" s="7"/>
      <c r="F621" s="7"/>
      <c r="G621" s="7"/>
      <c r="H621" s="7"/>
      <c r="I621" s="7"/>
      <c r="J621" s="7"/>
      <c r="K621" s="7"/>
      <c r="L621" s="7"/>
      <c r="M621" s="7"/>
      <c r="N621" s="7"/>
      <c r="O621" s="7"/>
      <c r="P621" s="7"/>
    </row>
    <row r="622" spans="1:16" s="5" customFormat="1"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c r="A624" s="11" t="s">
        <v>628</v>
      </c>
      <c r="B624" s="27"/>
      <c r="C624" s="9" t="s">
        <v>619</v>
      </c>
      <c r="D624" s="7">
        <v>3</v>
      </c>
      <c r="E624" s="7"/>
      <c r="F624" s="7"/>
      <c r="G624" s="7"/>
      <c r="H624" s="7"/>
      <c r="I624" s="7"/>
      <c r="J624" s="7"/>
      <c r="K624" s="7"/>
      <c r="L624" s="7"/>
      <c r="M624" s="7"/>
      <c r="N624" s="7"/>
      <c r="O624" s="7"/>
      <c r="P624" s="7"/>
    </row>
    <row r="625" spans="1:16" s="5" customFormat="1" ht="15" customHeight="1">
      <c r="A625" s="11" t="s">
        <v>628</v>
      </c>
      <c r="B625" s="27"/>
      <c r="C625" s="10" t="s">
        <v>620</v>
      </c>
      <c r="D625" s="7">
        <v>0</v>
      </c>
      <c r="E625" s="7"/>
      <c r="F625" s="7"/>
      <c r="G625" s="7"/>
      <c r="H625" s="7"/>
      <c r="I625" s="7"/>
      <c r="J625" s="7"/>
      <c r="K625" s="7"/>
      <c r="L625" s="7"/>
      <c r="M625" s="7"/>
      <c r="N625" s="7"/>
      <c r="O625" s="7"/>
      <c r="P625" s="7"/>
    </row>
    <row r="626" spans="1:16" s="5" customFormat="1" ht="15" customHeight="1">
      <c r="A626" s="11" t="s">
        <v>628</v>
      </c>
      <c r="B626" s="28"/>
      <c r="C626" s="16" t="s">
        <v>621</v>
      </c>
      <c r="D626" s="7">
        <v>0</v>
      </c>
      <c r="E626" s="7"/>
      <c r="F626" s="7"/>
      <c r="G626" s="7"/>
      <c r="H626" s="7"/>
      <c r="I626" s="7"/>
      <c r="J626" s="7"/>
      <c r="K626" s="7"/>
      <c r="L626" s="7"/>
      <c r="M626" s="7"/>
      <c r="N626" s="7"/>
      <c r="O626" s="7"/>
      <c r="P626" s="7"/>
    </row>
    <row r="627" spans="1:16" s="5" customFormat="1"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100</v>
      </c>
      <c r="E636" s="7"/>
      <c r="F636" s="7"/>
      <c r="G636" s="7"/>
      <c r="H636" s="7"/>
      <c r="I636" s="7"/>
      <c r="J636" s="7"/>
      <c r="K636" s="7"/>
      <c r="L636" s="7"/>
      <c r="M636" s="7"/>
      <c r="N636" s="7"/>
      <c r="O636" s="7"/>
      <c r="P636" s="7"/>
    </row>
    <row r="637" spans="1:16" ht="15" customHeight="1">
      <c r="A637" s="13" t="s">
        <v>629</v>
      </c>
      <c r="B637" s="29"/>
      <c r="C637" s="10" t="s">
        <v>620</v>
      </c>
      <c r="D637" s="7">
        <v>315</v>
      </c>
      <c r="E637" s="7"/>
      <c r="F637" s="7"/>
      <c r="G637" s="7"/>
      <c r="H637" s="7"/>
      <c r="I637" s="7"/>
      <c r="J637" s="7"/>
      <c r="K637" s="7"/>
      <c r="L637" s="7"/>
      <c r="M637" s="7"/>
      <c r="N637" s="7"/>
      <c r="O637" s="7"/>
      <c r="P637" s="7"/>
    </row>
    <row r="638" spans="1:16" ht="15" customHeight="1">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648</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81" t="s">
        <v>9</v>
      </c>
      <c r="I3" s="82" t="s">
        <v>10</v>
      </c>
      <c r="J3" s="81" t="s">
        <v>11</v>
      </c>
      <c r="K3" s="81" t="s">
        <v>12</v>
      </c>
      <c r="L3" s="81" t="s">
        <v>13</v>
      </c>
      <c r="M3" s="81" t="s">
        <v>14</v>
      </c>
      <c r="N3" s="81" t="s">
        <v>15</v>
      </c>
      <c r="O3" s="81" t="s">
        <v>16</v>
      </c>
      <c r="P3" s="81"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37"/>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37"/>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c r="A596" s="315" t="s">
        <v>630</v>
      </c>
      <c r="B596" s="22"/>
      <c r="C596" s="9" t="s">
        <v>619</v>
      </c>
      <c r="D596" s="69">
        <f>COUNTIF(D4:D594,"galben")</f>
        <v>229</v>
      </c>
      <c r="E596" s="7"/>
      <c r="F596" s="7"/>
      <c r="G596" s="7"/>
      <c r="H596" s="7"/>
      <c r="I596" s="97"/>
      <c r="J596" s="7"/>
      <c r="K596" s="7"/>
      <c r="L596" s="7"/>
      <c r="M596" s="7"/>
      <c r="N596" s="7"/>
      <c r="O596" s="7"/>
      <c r="P596" s="7"/>
    </row>
    <row r="597" spans="1:16" ht="15" customHeight="1">
      <c r="A597" s="316"/>
      <c r="B597" s="23"/>
      <c r="C597" s="10" t="s">
        <v>620</v>
      </c>
      <c r="D597" s="69">
        <f>COUNTIF(D4:D594,"verde")</f>
        <v>354</v>
      </c>
      <c r="E597" s="7"/>
      <c r="F597" s="7"/>
      <c r="G597" s="7"/>
      <c r="H597" s="7"/>
      <c r="I597" s="97"/>
      <c r="J597" s="7"/>
      <c r="K597" s="7"/>
      <c r="L597" s="7"/>
      <c r="M597" s="7"/>
      <c r="N597" s="7"/>
      <c r="O597" s="7"/>
      <c r="P597" s="7"/>
    </row>
    <row r="598" spans="1:16" ht="15" customHeight="1">
      <c r="A598" s="316"/>
      <c r="B598" s="23"/>
      <c r="C598" s="76" t="s">
        <v>643</v>
      </c>
      <c r="D598" s="69">
        <f>COUNTIF(D4:D594,"roșu Covid")</f>
        <v>5</v>
      </c>
      <c r="E598" s="7"/>
      <c r="F598" s="7"/>
      <c r="G598" s="7"/>
      <c r="H598" s="7"/>
      <c r="I598" s="97"/>
      <c r="J598" s="7"/>
      <c r="K598" s="7"/>
      <c r="L598" s="7"/>
      <c r="M598" s="7"/>
      <c r="N598" s="7"/>
      <c r="O598" s="7"/>
      <c r="P598" s="7"/>
    </row>
    <row r="599" spans="1:16" ht="15" customHeight="1">
      <c r="A599" s="316"/>
      <c r="B599" s="23"/>
      <c r="C599" s="76" t="s">
        <v>644</v>
      </c>
      <c r="D599" s="69">
        <f>COUNTIF(D4:D594,"roșu incidență")</f>
        <v>0</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c r="A602" s="14" t="s">
        <v>622</v>
      </c>
      <c r="B602" s="24"/>
      <c r="C602" s="9" t="s">
        <v>619</v>
      </c>
      <c r="D602" s="69">
        <v>89</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c r="A614" s="12" t="s">
        <v>624</v>
      </c>
      <c r="B614" s="25"/>
      <c r="C614" s="9" t="s">
        <v>619</v>
      </c>
      <c r="D614" s="69">
        <v>9</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648</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02" t="s">
        <v>9</v>
      </c>
      <c r="I3" s="82" t="s">
        <v>10</v>
      </c>
      <c r="J3" s="102" t="s">
        <v>11</v>
      </c>
      <c r="K3" s="102" t="s">
        <v>12</v>
      </c>
      <c r="L3" s="102" t="s">
        <v>13</v>
      </c>
      <c r="M3" s="102" t="s">
        <v>14</v>
      </c>
      <c r="N3" s="102" t="s">
        <v>15</v>
      </c>
      <c r="O3" s="102" t="s">
        <v>16</v>
      </c>
      <c r="P3" s="10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c r="A596" s="315" t="s">
        <v>630</v>
      </c>
      <c r="B596" s="22"/>
      <c r="C596" s="9" t="s">
        <v>619</v>
      </c>
      <c r="D596" s="69">
        <f>COUNTIF(D4:D594,"galben")</f>
        <v>232</v>
      </c>
      <c r="E596" s="7"/>
      <c r="F596" s="7"/>
      <c r="G596" s="7"/>
      <c r="H596" s="7"/>
      <c r="I596" s="97"/>
      <c r="J596" s="7"/>
      <c r="K596" s="7"/>
      <c r="L596" s="7"/>
      <c r="M596" s="7"/>
      <c r="N596" s="7"/>
      <c r="O596" s="7"/>
      <c r="P596" s="7"/>
    </row>
    <row r="597" spans="1:16" ht="15" customHeight="1">
      <c r="A597" s="316"/>
      <c r="B597" s="23"/>
      <c r="C597" s="10" t="s">
        <v>620</v>
      </c>
      <c r="D597" s="69">
        <f>COUNTIF(D4:D594,"verde")</f>
        <v>354</v>
      </c>
      <c r="E597" s="7"/>
      <c r="F597" s="7"/>
      <c r="G597" s="7"/>
      <c r="H597" s="7"/>
      <c r="I597" s="97"/>
      <c r="J597" s="7"/>
      <c r="K597" s="7"/>
      <c r="L597" s="7"/>
      <c r="M597" s="7"/>
      <c r="N597" s="7"/>
      <c r="O597" s="7"/>
      <c r="P597" s="7"/>
    </row>
    <row r="598" spans="1:16" ht="15" customHeight="1">
      <c r="A598" s="316"/>
      <c r="B598" s="23"/>
      <c r="C598" s="76" t="s">
        <v>643</v>
      </c>
      <c r="D598" s="69">
        <f>COUNTIF(D4:D594,"roșu Covid")</f>
        <v>4</v>
      </c>
      <c r="E598" s="7"/>
      <c r="F598" s="7"/>
      <c r="G598" s="7"/>
      <c r="H598" s="7"/>
      <c r="I598" s="97"/>
      <c r="J598" s="7"/>
      <c r="K598" s="7"/>
      <c r="L598" s="7"/>
      <c r="M598" s="7"/>
      <c r="N598" s="7"/>
      <c r="O598" s="7"/>
      <c r="P598" s="7"/>
    </row>
    <row r="599" spans="1:16" ht="15" customHeight="1">
      <c r="A599" s="316"/>
      <c r="B599" s="23"/>
      <c r="C599" s="76" t="s">
        <v>644</v>
      </c>
      <c r="D599" s="69">
        <f>COUNTIF(D4:D594,"roșu incidență")</f>
        <v>0</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c r="A656" s="13" t="s">
        <v>629</v>
      </c>
      <c r="B656" s="29"/>
      <c r="C656" s="9" t="s">
        <v>619</v>
      </c>
      <c r="D656" s="69">
        <v>95</v>
      </c>
      <c r="E656" s="7"/>
      <c r="F656" s="7"/>
      <c r="G656" s="7"/>
      <c r="H656" s="7"/>
      <c r="I656" s="97"/>
      <c r="J656" s="7"/>
      <c r="K656" s="7"/>
      <c r="L656" s="7"/>
      <c r="M656" s="7"/>
      <c r="N656" s="7"/>
      <c r="O656" s="7"/>
      <c r="P656" s="7"/>
    </row>
    <row r="657" spans="1:16" ht="15" customHeight="1">
      <c r="A657" s="13" t="s">
        <v>629</v>
      </c>
      <c r="B657" s="29"/>
      <c r="C657" s="10" t="s">
        <v>620</v>
      </c>
      <c r="D657" s="69">
        <v>315</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648</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0" t="s">
        <v>9</v>
      </c>
      <c r="I3" s="82" t="s">
        <v>10</v>
      </c>
      <c r="J3" s="110" t="s">
        <v>11</v>
      </c>
      <c r="K3" s="110" t="s">
        <v>12</v>
      </c>
      <c r="L3" s="110" t="s">
        <v>13</v>
      </c>
      <c r="M3" s="110" t="s">
        <v>14</v>
      </c>
      <c r="N3" s="110" t="s">
        <v>15</v>
      </c>
      <c r="O3" s="110" t="s">
        <v>16</v>
      </c>
      <c r="P3" s="110"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c r="A596" s="315" t="s">
        <v>630</v>
      </c>
      <c r="B596" s="22"/>
      <c r="C596" s="9" t="s">
        <v>619</v>
      </c>
      <c r="D596" s="69">
        <f>COUNTIF(D4:D594,"galben")</f>
        <v>236</v>
      </c>
      <c r="E596" s="7"/>
      <c r="F596" s="7"/>
      <c r="G596" s="7"/>
      <c r="H596" s="7"/>
      <c r="I596" s="97"/>
      <c r="J596" s="7"/>
      <c r="K596" s="7"/>
      <c r="L596" s="7"/>
      <c r="M596" s="7"/>
      <c r="N596" s="7"/>
      <c r="O596" s="7"/>
      <c r="P596" s="7"/>
    </row>
    <row r="597" spans="1:16" ht="15" customHeight="1">
      <c r="A597" s="316"/>
      <c r="B597" s="23"/>
      <c r="C597" s="10" t="s">
        <v>620</v>
      </c>
      <c r="D597" s="69">
        <f>COUNTIF(D4:D594,"verde")</f>
        <v>350</v>
      </c>
      <c r="E597" s="7"/>
      <c r="F597" s="7"/>
      <c r="G597" s="7"/>
      <c r="H597" s="7"/>
      <c r="I597" s="97"/>
      <c r="J597" s="7"/>
      <c r="K597" s="7"/>
      <c r="L597" s="7"/>
      <c r="M597" s="7"/>
      <c r="N597" s="7"/>
      <c r="O597" s="7"/>
      <c r="P597" s="7"/>
    </row>
    <row r="598" spans="1:16" ht="15" customHeight="1">
      <c r="A598" s="316"/>
      <c r="B598" s="23"/>
      <c r="C598" s="76" t="s">
        <v>643</v>
      </c>
      <c r="D598" s="69">
        <f>COUNTIF(D4:D594,"roșu Covid")</f>
        <v>4</v>
      </c>
      <c r="E598" s="7"/>
      <c r="F598" s="7"/>
      <c r="G598" s="7"/>
      <c r="H598" s="7"/>
      <c r="I598" s="97"/>
      <c r="J598" s="7"/>
      <c r="K598" s="7"/>
      <c r="L598" s="7"/>
      <c r="M598" s="7"/>
      <c r="N598" s="7"/>
      <c r="O598" s="7"/>
      <c r="P598" s="7"/>
    </row>
    <row r="599" spans="1:16" ht="15" customHeight="1">
      <c r="A599" s="316"/>
      <c r="B599" s="23"/>
      <c r="C599" s="76" t="s">
        <v>644</v>
      </c>
      <c r="D599" s="69">
        <f>COUNTIF(D4:D594,"roșu incidență")</f>
        <v>0</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c r="A602" s="14" t="s">
        <v>622</v>
      </c>
      <c r="B602" s="24"/>
      <c r="C602" s="9" t="s">
        <v>619</v>
      </c>
      <c r="D602" s="69">
        <v>93</v>
      </c>
      <c r="E602" s="7"/>
      <c r="F602" s="7"/>
      <c r="G602" s="7"/>
      <c r="H602" s="7"/>
      <c r="I602" s="97"/>
      <c r="J602" s="7"/>
      <c r="K602" s="7"/>
      <c r="L602" s="7"/>
      <c r="M602" s="7"/>
      <c r="N602" s="7"/>
      <c r="O602" s="7"/>
      <c r="P602" s="7"/>
    </row>
    <row r="603" spans="1:16" ht="15" customHeight="1">
      <c r="A603" s="14" t="s">
        <v>622</v>
      </c>
      <c r="B603" s="24"/>
      <c r="C603" s="10" t="s">
        <v>620</v>
      </c>
      <c r="D603" s="69">
        <v>24</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c r="A656" s="13" t="s">
        <v>629</v>
      </c>
      <c r="B656" s="29"/>
      <c r="C656" s="9" t="s">
        <v>619</v>
      </c>
      <c r="D656" s="69">
        <v>96</v>
      </c>
      <c r="E656" s="7"/>
      <c r="F656" s="7"/>
      <c r="G656" s="7"/>
      <c r="H656" s="7"/>
      <c r="I656" s="97"/>
      <c r="J656" s="7"/>
      <c r="K656" s="7"/>
      <c r="L656" s="7"/>
      <c r="M656" s="7"/>
      <c r="N656" s="7"/>
      <c r="O656" s="7"/>
      <c r="P656" s="7"/>
    </row>
    <row r="657" spans="1:16" ht="15" customHeight="1">
      <c r="A657" s="13" t="s">
        <v>629</v>
      </c>
      <c r="B657" s="29"/>
      <c r="C657" s="10" t="s">
        <v>620</v>
      </c>
      <c r="D657" s="69">
        <v>314</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648</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2" t="s">
        <v>9</v>
      </c>
      <c r="I3" s="82" t="s">
        <v>10</v>
      </c>
      <c r="J3" s="112" t="s">
        <v>11</v>
      </c>
      <c r="K3" s="112" t="s">
        <v>12</v>
      </c>
      <c r="L3" s="112" t="s">
        <v>13</v>
      </c>
      <c r="M3" s="112" t="s">
        <v>14</v>
      </c>
      <c r="N3" s="112" t="s">
        <v>15</v>
      </c>
      <c r="O3" s="112" t="s">
        <v>16</v>
      </c>
      <c r="P3" s="11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c r="A596" s="315" t="s">
        <v>630</v>
      </c>
      <c r="B596" s="22"/>
      <c r="C596" s="9" t="s">
        <v>619</v>
      </c>
      <c r="D596" s="69">
        <f>COUNTIF(D4:D594,"galben")</f>
        <v>268</v>
      </c>
      <c r="E596" s="7"/>
      <c r="F596" s="7"/>
      <c r="G596" s="7"/>
      <c r="H596" s="7"/>
      <c r="I596" s="97"/>
      <c r="J596" s="7"/>
      <c r="K596" s="7"/>
      <c r="L596" s="7"/>
      <c r="M596" s="7"/>
      <c r="N596" s="7"/>
      <c r="O596" s="7"/>
      <c r="P596" s="7"/>
    </row>
    <row r="597" spans="1:16" ht="15" customHeight="1">
      <c r="A597" s="316"/>
      <c r="B597" s="23"/>
      <c r="C597" s="10" t="s">
        <v>620</v>
      </c>
      <c r="D597" s="69">
        <f>COUNTIF(D4:D594,"verde")</f>
        <v>308</v>
      </c>
      <c r="E597" s="7"/>
      <c r="F597" s="7"/>
      <c r="G597" s="7"/>
      <c r="H597" s="7"/>
      <c r="I597" s="97"/>
      <c r="J597" s="7"/>
      <c r="K597" s="7"/>
      <c r="L597" s="7"/>
      <c r="M597" s="7"/>
      <c r="N597" s="7"/>
      <c r="O597" s="7"/>
      <c r="P597" s="7"/>
    </row>
    <row r="598" spans="1:16" ht="15" customHeight="1">
      <c r="A598" s="316"/>
      <c r="B598" s="23"/>
      <c r="C598" s="76" t="s">
        <v>643</v>
      </c>
      <c r="D598" s="69">
        <f>COUNTIF(D4:D594,"roșu Covid")</f>
        <v>12</v>
      </c>
      <c r="E598" s="7"/>
      <c r="F598" s="7"/>
      <c r="G598" s="7"/>
      <c r="H598" s="7"/>
      <c r="I598" s="97"/>
      <c r="J598" s="7"/>
      <c r="K598" s="7"/>
      <c r="L598" s="7"/>
      <c r="M598" s="7"/>
      <c r="N598" s="7"/>
      <c r="O598" s="7"/>
      <c r="P598" s="7"/>
    </row>
    <row r="599" spans="1:16" ht="15" customHeight="1">
      <c r="A599" s="316"/>
      <c r="B599" s="23"/>
      <c r="C599" s="76" t="s">
        <v>644</v>
      </c>
      <c r="D599" s="69">
        <f>COUNTIF(D4:D594,"roșu incidență")</f>
        <v>2</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c r="A602" s="14" t="s">
        <v>622</v>
      </c>
      <c r="B602" s="24"/>
      <c r="C602" s="9" t="s">
        <v>619</v>
      </c>
      <c r="D602" s="69">
        <v>115</v>
      </c>
      <c r="E602" s="7"/>
      <c r="F602" s="7"/>
      <c r="G602" s="7"/>
      <c r="H602" s="7"/>
      <c r="I602" s="97"/>
      <c r="J602" s="7"/>
      <c r="K602" s="7"/>
      <c r="L602" s="7"/>
      <c r="M602" s="7"/>
      <c r="N602" s="7"/>
      <c r="O602" s="7"/>
      <c r="P602" s="7"/>
    </row>
    <row r="603" spans="1:16" ht="15" customHeight="1">
      <c r="A603" s="14" t="s">
        <v>622</v>
      </c>
      <c r="B603" s="24"/>
      <c r="C603" s="10" t="s">
        <v>620</v>
      </c>
      <c r="D603" s="69">
        <v>0</v>
      </c>
      <c r="E603" s="7"/>
      <c r="F603" s="7"/>
      <c r="G603" s="7"/>
      <c r="H603" s="7"/>
      <c r="I603" s="97"/>
      <c r="J603" s="7"/>
      <c r="K603" s="7"/>
      <c r="L603" s="7"/>
      <c r="M603" s="7"/>
      <c r="N603" s="7"/>
      <c r="O603" s="7"/>
      <c r="P603" s="7"/>
    </row>
    <row r="604" spans="1:16" ht="15" customHeight="1">
      <c r="A604" s="14" t="s">
        <v>622</v>
      </c>
      <c r="B604" s="24"/>
      <c r="C604" s="76" t="s">
        <v>643</v>
      </c>
      <c r="D604" s="69">
        <v>5</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c r="A656" s="13" t="s">
        <v>629</v>
      </c>
      <c r="B656" s="29"/>
      <c r="C656" s="9" t="s">
        <v>619</v>
      </c>
      <c r="D656" s="69">
        <v>107</v>
      </c>
      <c r="E656" s="7"/>
      <c r="F656" s="7"/>
      <c r="G656" s="7"/>
      <c r="H656" s="7"/>
      <c r="I656" s="97"/>
      <c r="J656" s="7"/>
      <c r="K656" s="7"/>
      <c r="L656" s="7"/>
      <c r="M656" s="7"/>
      <c r="N656" s="7"/>
      <c r="O656" s="7"/>
      <c r="P656" s="7"/>
    </row>
    <row r="657" spans="1:16" ht="15" customHeight="1">
      <c r="A657" s="13" t="s">
        <v>629</v>
      </c>
      <c r="B657" s="29"/>
      <c r="C657" s="10" t="s">
        <v>620</v>
      </c>
      <c r="D657" s="69">
        <v>295</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649</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3" t="s">
        <v>9</v>
      </c>
      <c r="I3" s="82" t="s">
        <v>10</v>
      </c>
      <c r="J3" s="113" t="s">
        <v>11</v>
      </c>
      <c r="K3" s="113" t="s">
        <v>12</v>
      </c>
      <c r="L3" s="113" t="s">
        <v>13</v>
      </c>
      <c r="M3" s="113" t="s">
        <v>14</v>
      </c>
      <c r="N3" s="113" t="s">
        <v>15</v>
      </c>
      <c r="O3" s="113" t="s">
        <v>16</v>
      </c>
      <c r="P3" s="113"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328" t="s">
        <v>618</v>
      </c>
      <c r="B595" s="329"/>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c r="A596" s="315" t="s">
        <v>630</v>
      </c>
      <c r="B596" s="22"/>
      <c r="C596" s="9" t="s">
        <v>619</v>
      </c>
      <c r="D596" s="69">
        <f>COUNTIF(D4:D594,"galben")</f>
        <v>267</v>
      </c>
      <c r="E596" s="7"/>
      <c r="F596" s="7"/>
      <c r="G596" s="7"/>
      <c r="H596" s="7"/>
      <c r="I596" s="97"/>
      <c r="J596" s="7"/>
      <c r="K596" s="7"/>
      <c r="L596" s="7"/>
      <c r="M596" s="7"/>
      <c r="N596" s="7"/>
      <c r="O596" s="7"/>
      <c r="P596" s="7"/>
    </row>
    <row r="597" spans="1:16" ht="15" hidden="1" customHeight="1">
      <c r="A597" s="316"/>
      <c r="B597" s="23"/>
      <c r="C597" s="10" t="s">
        <v>620</v>
      </c>
      <c r="D597" s="69">
        <f>COUNTIF(D4:D594,"verde")</f>
        <v>309</v>
      </c>
      <c r="E597" s="7"/>
      <c r="F597" s="7"/>
      <c r="G597" s="7"/>
      <c r="H597" s="7"/>
      <c r="I597" s="97"/>
      <c r="J597" s="7"/>
      <c r="K597" s="7"/>
      <c r="L597" s="7"/>
      <c r="M597" s="7"/>
      <c r="N597" s="7"/>
      <c r="O597" s="7"/>
      <c r="P597" s="7"/>
    </row>
    <row r="598" spans="1:16" ht="15" hidden="1" customHeight="1">
      <c r="A598" s="316"/>
      <c r="B598" s="23"/>
      <c r="C598" s="76" t="s">
        <v>643</v>
      </c>
      <c r="D598" s="69">
        <f>COUNTIF(D4:D594,"roșu Covid")</f>
        <v>10</v>
      </c>
      <c r="E598" s="7"/>
      <c r="F598" s="7"/>
      <c r="G598" s="7"/>
      <c r="H598" s="7"/>
      <c r="I598" s="97"/>
      <c r="J598" s="7"/>
      <c r="K598" s="7"/>
      <c r="L598" s="7"/>
      <c r="M598" s="7"/>
      <c r="N598" s="7"/>
      <c r="O598" s="7"/>
      <c r="P598" s="7"/>
    </row>
    <row r="599" spans="1:16" ht="15" hidden="1" customHeight="1">
      <c r="A599" s="316"/>
      <c r="B599" s="23"/>
      <c r="C599" s="76" t="s">
        <v>644</v>
      </c>
      <c r="D599" s="69">
        <f>COUNTIF(D4:D594,"roșu incidență")</f>
        <v>4</v>
      </c>
      <c r="E599" s="7"/>
      <c r="F599" s="7"/>
      <c r="G599" s="7"/>
      <c r="H599" s="7"/>
      <c r="I599" s="97"/>
      <c r="J599" s="7"/>
      <c r="K599" s="7"/>
      <c r="L599" s="7"/>
      <c r="M599" s="7"/>
      <c r="N599" s="7"/>
      <c r="O599" s="7"/>
      <c r="P599" s="7"/>
    </row>
    <row r="600" spans="1:16" ht="15" hidden="1"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c r="A602" s="14" t="s">
        <v>622</v>
      </c>
      <c r="B602" s="24"/>
      <c r="C602" s="9" t="s">
        <v>619</v>
      </c>
      <c r="D602" s="69">
        <v>115</v>
      </c>
      <c r="E602" s="7"/>
      <c r="F602" s="7"/>
      <c r="G602" s="7"/>
      <c r="H602" s="7"/>
      <c r="I602" s="97"/>
      <c r="J602" s="7"/>
      <c r="K602" s="7"/>
      <c r="L602" s="7"/>
      <c r="M602" s="7"/>
      <c r="N602" s="7"/>
      <c r="O602" s="7"/>
      <c r="P602" s="7"/>
    </row>
    <row r="603" spans="1:16" ht="15" hidden="1" customHeight="1">
      <c r="A603" s="14" t="s">
        <v>622</v>
      </c>
      <c r="B603" s="24"/>
      <c r="C603" s="10" t="s">
        <v>620</v>
      </c>
      <c r="D603" s="69">
        <v>0</v>
      </c>
      <c r="E603" s="7"/>
      <c r="F603" s="7"/>
      <c r="G603" s="7"/>
      <c r="H603" s="7"/>
      <c r="I603" s="97"/>
      <c r="J603" s="7"/>
      <c r="K603" s="7"/>
      <c r="L603" s="7"/>
      <c r="M603" s="7"/>
      <c r="N603" s="7"/>
      <c r="O603" s="7"/>
      <c r="P603" s="7"/>
    </row>
    <row r="604" spans="1:16" ht="15" hidden="1" customHeight="1">
      <c r="A604" s="14" t="s">
        <v>622</v>
      </c>
      <c r="B604" s="24"/>
      <c r="C604" s="76" t="s">
        <v>643</v>
      </c>
      <c r="D604" s="69">
        <v>5</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c r="A608" s="12" t="s">
        <v>623</v>
      </c>
      <c r="B608" s="25"/>
      <c r="C608" s="9" t="s">
        <v>619</v>
      </c>
      <c r="D608" s="69">
        <v>2</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0</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c r="A614" s="12" t="s">
        <v>624</v>
      </c>
      <c r="B614" s="25"/>
      <c r="C614" s="9" t="s">
        <v>619</v>
      </c>
      <c r="D614" s="69">
        <v>10</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0</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c r="A620" s="12" t="s">
        <v>625</v>
      </c>
      <c r="B620" s="25"/>
      <c r="C620" s="9" t="s">
        <v>619</v>
      </c>
      <c r="D620" s="69">
        <v>23</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0</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c r="A656" s="13" t="s">
        <v>629</v>
      </c>
      <c r="B656" s="29"/>
      <c r="C656" s="9" t="s">
        <v>619</v>
      </c>
      <c r="D656" s="69">
        <v>106</v>
      </c>
      <c r="E656" s="7"/>
      <c r="F656" s="7"/>
      <c r="G656" s="7"/>
      <c r="H656" s="7"/>
      <c r="I656" s="97"/>
      <c r="J656" s="7"/>
      <c r="K656" s="7"/>
      <c r="L656" s="7"/>
      <c r="M656" s="7"/>
      <c r="N656" s="7"/>
      <c r="O656" s="7"/>
      <c r="P656" s="7"/>
    </row>
    <row r="657" spans="1:16" ht="15" hidden="1" customHeight="1">
      <c r="A657" s="13" t="s">
        <v>629</v>
      </c>
      <c r="B657" s="29"/>
      <c r="C657" s="10" t="s">
        <v>620</v>
      </c>
      <c r="D657" s="69">
        <v>296</v>
      </c>
      <c r="E657" s="7"/>
      <c r="F657" s="7"/>
      <c r="G657" s="7"/>
      <c r="H657" s="7"/>
      <c r="I657" s="97"/>
      <c r="J657" s="7"/>
      <c r="K657" s="7"/>
      <c r="L657" s="7"/>
      <c r="M657" s="7"/>
      <c r="N657" s="7"/>
      <c r="O657" s="7"/>
      <c r="P657" s="7"/>
    </row>
    <row r="658" spans="1:16" ht="15" hidden="1" customHeight="1">
      <c r="A658" s="13" t="s">
        <v>629</v>
      </c>
      <c r="B658" s="24"/>
      <c r="C658" s="76" t="s">
        <v>643</v>
      </c>
      <c r="D658" s="69">
        <v>5</v>
      </c>
      <c r="E658" s="7"/>
      <c r="F658" s="7"/>
      <c r="G658" s="7"/>
      <c r="H658" s="7"/>
      <c r="I658" s="97"/>
      <c r="J658" s="7"/>
      <c r="K658" s="7"/>
      <c r="L658" s="7"/>
      <c r="M658" s="7"/>
      <c r="N658" s="7"/>
      <c r="O658" s="7"/>
      <c r="P658" s="7"/>
    </row>
    <row r="659" spans="1:16" ht="15" hidden="1" customHeight="1">
      <c r="A659" s="13" t="s">
        <v>629</v>
      </c>
      <c r="B659" s="24"/>
      <c r="C659" s="76" t="s">
        <v>644</v>
      </c>
      <c r="D659" s="69">
        <v>4</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649</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4" t="s">
        <v>9</v>
      </c>
      <c r="I3" s="82" t="s">
        <v>10</v>
      </c>
      <c r="J3" s="114" t="s">
        <v>11</v>
      </c>
      <c r="K3" s="114" t="s">
        <v>12</v>
      </c>
      <c r="L3" s="114" t="s">
        <v>13</v>
      </c>
      <c r="M3" s="114" t="s">
        <v>14</v>
      </c>
      <c r="N3" s="114" t="s">
        <v>15</v>
      </c>
      <c r="O3" s="114" t="s">
        <v>16</v>
      </c>
      <c r="P3" s="114"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c r="A596" s="315" t="s">
        <v>630</v>
      </c>
      <c r="B596" s="22"/>
      <c r="C596" s="9" t="s">
        <v>619</v>
      </c>
      <c r="D596" s="69">
        <f>COUNTIF(D4:D594,"galben")</f>
        <v>256</v>
      </c>
      <c r="E596" s="7"/>
      <c r="F596" s="7"/>
      <c r="G596" s="7"/>
      <c r="H596" s="7"/>
      <c r="I596" s="97"/>
      <c r="J596" s="7"/>
      <c r="K596" s="7"/>
      <c r="L596" s="7"/>
      <c r="M596" s="7"/>
      <c r="N596" s="7"/>
      <c r="O596" s="7"/>
      <c r="P596" s="7"/>
    </row>
    <row r="597" spans="1:16" ht="15" customHeight="1">
      <c r="A597" s="316"/>
      <c r="B597" s="23"/>
      <c r="C597" s="10" t="s">
        <v>620</v>
      </c>
      <c r="D597" s="69">
        <f>COUNTIF(D4:D594,"verde")</f>
        <v>316</v>
      </c>
      <c r="E597" s="7"/>
      <c r="F597" s="7"/>
      <c r="G597" s="7"/>
      <c r="H597" s="7"/>
      <c r="I597" s="97"/>
      <c r="J597" s="7"/>
      <c r="K597" s="7"/>
      <c r="L597" s="7"/>
      <c r="M597" s="7"/>
      <c r="N597" s="7"/>
      <c r="O597" s="7"/>
      <c r="P597" s="7"/>
    </row>
    <row r="598" spans="1:16" ht="15" customHeight="1">
      <c r="A598" s="316"/>
      <c r="B598" s="23"/>
      <c r="C598" s="76" t="s">
        <v>643</v>
      </c>
      <c r="D598" s="69">
        <f>COUNTIF(D4:D594,"roșu Covid")</f>
        <v>14</v>
      </c>
      <c r="E598" s="7"/>
      <c r="F598" s="7"/>
      <c r="G598" s="7"/>
      <c r="H598" s="7"/>
      <c r="I598" s="97"/>
      <c r="J598" s="7"/>
      <c r="K598" s="7"/>
      <c r="L598" s="7"/>
      <c r="M598" s="7"/>
      <c r="N598" s="7"/>
      <c r="O598" s="7"/>
      <c r="P598" s="7"/>
    </row>
    <row r="599" spans="1:16" ht="15" customHeight="1">
      <c r="A599" s="316"/>
      <c r="B599" s="23"/>
      <c r="C599" s="76" t="s">
        <v>644</v>
      </c>
      <c r="D599" s="69">
        <f>COUNTIF(D4:D594,"roșu incidență")</f>
        <v>4</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301</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650</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6" t="s">
        <v>9</v>
      </c>
      <c r="I3" s="82" t="s">
        <v>10</v>
      </c>
      <c r="J3" s="116" t="s">
        <v>11</v>
      </c>
      <c r="K3" s="116" t="s">
        <v>12</v>
      </c>
      <c r="L3" s="116" t="s">
        <v>13</v>
      </c>
      <c r="M3" s="116" t="s">
        <v>14</v>
      </c>
      <c r="N3" s="116" t="s">
        <v>15</v>
      </c>
      <c r="O3" s="116" t="s">
        <v>16</v>
      </c>
      <c r="P3" s="116"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c r="A596" s="315" t="s">
        <v>630</v>
      </c>
      <c r="B596" s="22"/>
      <c r="C596" s="9" t="s">
        <v>619</v>
      </c>
      <c r="D596" s="69">
        <f>COUNTIF(D4:D594,"galben")</f>
        <v>267</v>
      </c>
      <c r="E596" s="7"/>
      <c r="F596" s="7"/>
      <c r="G596" s="7"/>
      <c r="H596" s="7"/>
      <c r="I596" s="97"/>
      <c r="J596" s="7"/>
      <c r="K596" s="7"/>
      <c r="L596" s="7"/>
      <c r="M596" s="7"/>
      <c r="N596" s="7"/>
      <c r="O596" s="7"/>
      <c r="P596" s="7"/>
    </row>
    <row r="597" spans="1:16" ht="15" customHeight="1">
      <c r="A597" s="316"/>
      <c r="B597" s="23"/>
      <c r="C597" s="10" t="s">
        <v>620</v>
      </c>
      <c r="D597" s="69">
        <f>COUNTIF(D4:D594,"verde")</f>
        <v>305</v>
      </c>
      <c r="E597" s="7"/>
      <c r="F597" s="7"/>
      <c r="G597" s="7"/>
      <c r="H597" s="7"/>
      <c r="I597" s="97"/>
      <c r="J597" s="7"/>
      <c r="K597" s="7"/>
      <c r="L597" s="7"/>
      <c r="M597" s="7"/>
      <c r="N597" s="7"/>
      <c r="O597" s="7"/>
      <c r="P597" s="7"/>
    </row>
    <row r="598" spans="1:16" ht="15" customHeight="1">
      <c r="A598" s="316"/>
      <c r="B598" s="23"/>
      <c r="C598" s="76" t="s">
        <v>643</v>
      </c>
      <c r="D598" s="69">
        <f>COUNTIF(D4:D594,"roșu Covid")</f>
        <v>14</v>
      </c>
      <c r="E598" s="7"/>
      <c r="F598" s="7"/>
      <c r="G598" s="7"/>
      <c r="H598" s="7"/>
      <c r="I598" s="97"/>
      <c r="J598" s="7"/>
      <c r="K598" s="7"/>
      <c r="L598" s="7"/>
      <c r="M598" s="7"/>
      <c r="N598" s="7"/>
      <c r="O598" s="7"/>
      <c r="P598" s="7"/>
    </row>
    <row r="599" spans="1:16" ht="15" customHeight="1">
      <c r="A599" s="316"/>
      <c r="B599" s="23"/>
      <c r="C599" s="76" t="s">
        <v>644</v>
      </c>
      <c r="D599" s="69">
        <f>COUNTIF(D4:D594,"roșu incidență")</f>
        <v>4</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c r="A656" s="13" t="s">
        <v>629</v>
      </c>
      <c r="B656" s="29"/>
      <c r="C656" s="9" t="s">
        <v>619</v>
      </c>
      <c r="D656" s="69">
        <v>110</v>
      </c>
      <c r="E656" s="7"/>
      <c r="F656" s="7"/>
      <c r="G656" s="7"/>
      <c r="H656" s="7"/>
      <c r="I656" s="97"/>
      <c r="J656" s="7"/>
      <c r="K656" s="7"/>
      <c r="L656" s="7"/>
      <c r="M656" s="7"/>
      <c r="N656" s="7"/>
      <c r="O656" s="7"/>
      <c r="P656" s="7"/>
    </row>
    <row r="657" spans="1:16" ht="15" customHeight="1">
      <c r="A657" s="13" t="s">
        <v>629</v>
      </c>
      <c r="B657" s="29"/>
      <c r="C657" s="10" t="s">
        <v>620</v>
      </c>
      <c r="D657" s="69">
        <v>290</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652</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7" t="s">
        <v>9</v>
      </c>
      <c r="I3" s="82" t="s">
        <v>10</v>
      </c>
      <c r="J3" s="117" t="s">
        <v>11</v>
      </c>
      <c r="K3" s="117" t="s">
        <v>12</v>
      </c>
      <c r="L3" s="117" t="s">
        <v>13</v>
      </c>
      <c r="M3" s="117" t="s">
        <v>14</v>
      </c>
      <c r="N3" s="117" t="s">
        <v>15</v>
      </c>
      <c r="O3" s="117" t="s">
        <v>16</v>
      </c>
      <c r="P3" s="117"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c r="A596" s="315" t="s">
        <v>630</v>
      </c>
      <c r="B596" s="22"/>
      <c r="C596" s="9" t="s">
        <v>619</v>
      </c>
      <c r="D596" s="69">
        <f>COUNTIF(D4:D594,"galben")</f>
        <v>268</v>
      </c>
      <c r="E596" s="7"/>
      <c r="F596" s="7"/>
      <c r="G596" s="7"/>
      <c r="H596" s="7"/>
      <c r="I596" s="97"/>
      <c r="J596" s="7"/>
      <c r="K596" s="7"/>
      <c r="L596" s="7"/>
      <c r="M596" s="7"/>
      <c r="N596" s="7"/>
      <c r="O596" s="7"/>
      <c r="P596" s="7"/>
    </row>
    <row r="597" spans="1:16" ht="15" customHeight="1">
      <c r="A597" s="316"/>
      <c r="B597" s="23"/>
      <c r="C597" s="10" t="s">
        <v>620</v>
      </c>
      <c r="D597" s="69">
        <f>COUNTIF(D4:D594,"verde")</f>
        <v>292</v>
      </c>
      <c r="E597" s="7"/>
      <c r="F597" s="7"/>
      <c r="G597" s="7"/>
      <c r="H597" s="7"/>
      <c r="I597" s="97"/>
      <c r="J597" s="7"/>
      <c r="K597" s="7"/>
      <c r="L597" s="7"/>
      <c r="M597" s="7"/>
      <c r="N597" s="7"/>
      <c r="O597" s="7"/>
      <c r="P597" s="7"/>
    </row>
    <row r="598" spans="1:16" ht="15" customHeight="1">
      <c r="A598" s="316"/>
      <c r="B598" s="23"/>
      <c r="C598" s="76" t="s">
        <v>643</v>
      </c>
      <c r="D598" s="69">
        <f>COUNTIF(D4:D594,"roșu Covid")</f>
        <v>24</v>
      </c>
      <c r="E598" s="7"/>
      <c r="F598" s="7"/>
      <c r="G598" s="7"/>
      <c r="H598" s="7"/>
      <c r="I598" s="97"/>
      <c r="J598" s="7"/>
      <c r="K598" s="7"/>
      <c r="L598" s="7"/>
      <c r="M598" s="7"/>
      <c r="N598" s="7"/>
      <c r="O598" s="7"/>
      <c r="P598" s="7"/>
    </row>
    <row r="599" spans="1:16" ht="15" customHeight="1">
      <c r="A599" s="316"/>
      <c r="B599" s="23"/>
      <c r="C599" s="76" t="s">
        <v>644</v>
      </c>
      <c r="D599" s="69">
        <f>COUNTIF(D4:D594,"roșu incidență")</f>
        <v>6</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c r="A656" s="13" t="s">
        <v>629</v>
      </c>
      <c r="B656" s="29"/>
      <c r="C656" s="9" t="s">
        <v>619</v>
      </c>
      <c r="D656" s="69">
        <v>111</v>
      </c>
      <c r="E656" s="7"/>
      <c r="F656" s="7"/>
      <c r="G656" s="7"/>
      <c r="H656" s="7"/>
      <c r="I656" s="97"/>
      <c r="J656" s="7"/>
      <c r="K656" s="7"/>
      <c r="L656" s="7"/>
      <c r="M656" s="7"/>
      <c r="N656" s="7"/>
      <c r="O656" s="7"/>
      <c r="P656" s="7"/>
    </row>
    <row r="657" spans="1:16" ht="15" customHeight="1">
      <c r="A657" s="13" t="s">
        <v>629</v>
      </c>
      <c r="B657" s="29"/>
      <c r="C657" s="10" t="s">
        <v>620</v>
      </c>
      <c r="D657" s="69">
        <v>278</v>
      </c>
      <c r="E657" s="7"/>
      <c r="F657" s="7"/>
      <c r="G657" s="7"/>
      <c r="H657" s="7"/>
      <c r="I657" s="97"/>
      <c r="J657" s="7"/>
      <c r="K657" s="7"/>
      <c r="L657" s="7"/>
      <c r="M657" s="7"/>
      <c r="N657" s="7"/>
      <c r="O657" s="7"/>
      <c r="P657" s="7"/>
    </row>
    <row r="658" spans="1:16" ht="15" customHeight="1">
      <c r="A658" s="13" t="s">
        <v>629</v>
      </c>
      <c r="B658" s="24"/>
      <c r="C658" s="76" t="s">
        <v>643</v>
      </c>
      <c r="D658" s="69">
        <v>16</v>
      </c>
      <c r="E658" s="7"/>
      <c r="F658" s="7"/>
      <c r="G658" s="7"/>
      <c r="H658" s="7"/>
      <c r="I658" s="97"/>
      <c r="J658" s="7"/>
      <c r="K658" s="7"/>
      <c r="L658" s="7"/>
      <c r="M658" s="7"/>
      <c r="N658" s="7"/>
      <c r="O658" s="7"/>
      <c r="P658" s="7"/>
    </row>
    <row r="659" spans="1:16" ht="15" customHeight="1">
      <c r="A659" s="13" t="s">
        <v>629</v>
      </c>
      <c r="B659" s="24"/>
      <c r="C659" s="76" t="s">
        <v>644</v>
      </c>
      <c r="D659" s="69">
        <v>6</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653</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8" t="s">
        <v>9</v>
      </c>
      <c r="I3" s="82" t="s">
        <v>10</v>
      </c>
      <c r="J3" s="118" t="s">
        <v>11</v>
      </c>
      <c r="K3" s="118" t="s">
        <v>12</v>
      </c>
      <c r="L3" s="118" t="s">
        <v>13</v>
      </c>
      <c r="M3" s="118" t="s">
        <v>14</v>
      </c>
      <c r="N3" s="118" t="s">
        <v>15</v>
      </c>
      <c r="O3" s="118" t="s">
        <v>16</v>
      </c>
      <c r="P3" s="118"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c r="A596" s="315" t="s">
        <v>630</v>
      </c>
      <c r="B596" s="22"/>
      <c r="C596" s="9" t="s">
        <v>619</v>
      </c>
      <c r="D596" s="69">
        <f>COUNTIF(D4:D594,"galben")</f>
        <v>275</v>
      </c>
      <c r="E596" s="7"/>
      <c r="F596" s="7"/>
      <c r="G596" s="7"/>
      <c r="H596" s="7"/>
      <c r="I596" s="97"/>
      <c r="J596" s="7"/>
      <c r="K596" s="7"/>
      <c r="L596" s="7"/>
      <c r="M596" s="7"/>
      <c r="N596" s="7"/>
      <c r="O596" s="7"/>
      <c r="P596" s="7"/>
    </row>
    <row r="597" spans="1:16" ht="15" customHeight="1">
      <c r="A597" s="316"/>
      <c r="B597" s="23"/>
      <c r="C597" s="10" t="s">
        <v>620</v>
      </c>
      <c r="D597" s="69">
        <f>COUNTIF(D4:D594,"verde")</f>
        <v>280</v>
      </c>
      <c r="E597" s="7"/>
      <c r="F597" s="7"/>
      <c r="G597" s="7"/>
      <c r="H597" s="7"/>
      <c r="I597" s="97"/>
      <c r="J597" s="7"/>
      <c r="K597" s="7"/>
      <c r="L597" s="7"/>
      <c r="M597" s="7"/>
      <c r="N597" s="7"/>
      <c r="O597" s="7"/>
      <c r="P597" s="7"/>
    </row>
    <row r="598" spans="1:16" ht="15" customHeight="1">
      <c r="A598" s="316"/>
      <c r="B598" s="23"/>
      <c r="C598" s="76" t="s">
        <v>643</v>
      </c>
      <c r="D598" s="69">
        <f>COUNTIF(D4:D594,"roșu Covid")</f>
        <v>25</v>
      </c>
      <c r="E598" s="7"/>
      <c r="F598" s="7"/>
      <c r="G598" s="7"/>
      <c r="H598" s="7"/>
      <c r="I598" s="97"/>
      <c r="J598" s="7"/>
      <c r="K598" s="7"/>
      <c r="L598" s="7"/>
      <c r="M598" s="7"/>
      <c r="N598" s="7"/>
      <c r="O598" s="7"/>
      <c r="P598" s="7"/>
    </row>
    <row r="599" spans="1:16" ht="15" customHeight="1">
      <c r="A599" s="316"/>
      <c r="B599" s="23"/>
      <c r="C599" s="76" t="s">
        <v>644</v>
      </c>
      <c r="D599" s="69">
        <f>COUNTIF(D4:D594,"roșu incidență")</f>
        <v>10</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c r="A656" s="13" t="s">
        <v>629</v>
      </c>
      <c r="B656" s="29"/>
      <c r="C656" s="9" t="s">
        <v>619</v>
      </c>
      <c r="D656" s="69">
        <v>119</v>
      </c>
      <c r="E656" s="7"/>
      <c r="F656" s="7"/>
      <c r="G656" s="7"/>
      <c r="H656" s="7"/>
      <c r="I656" s="97"/>
      <c r="J656" s="7"/>
      <c r="K656" s="7"/>
      <c r="L656" s="7"/>
      <c r="M656" s="7"/>
      <c r="N656" s="7"/>
      <c r="O656" s="7"/>
      <c r="P656" s="7"/>
    </row>
    <row r="657" spans="1:16" ht="15" customHeight="1">
      <c r="A657" s="13" t="s">
        <v>629</v>
      </c>
      <c r="B657" s="29"/>
      <c r="C657" s="10" t="s">
        <v>620</v>
      </c>
      <c r="D657" s="69">
        <v>267</v>
      </c>
      <c r="E657" s="7"/>
      <c r="F657" s="7"/>
      <c r="G657" s="7"/>
      <c r="H657" s="7"/>
      <c r="I657" s="97"/>
      <c r="J657" s="7"/>
      <c r="K657" s="7"/>
      <c r="L657" s="7"/>
      <c r="M657" s="7"/>
      <c r="N657" s="7"/>
      <c r="O657" s="7"/>
      <c r="P657" s="7"/>
    </row>
    <row r="658" spans="1:16" ht="15" customHeight="1">
      <c r="A658" s="13" t="s">
        <v>629</v>
      </c>
      <c r="B658" s="24"/>
      <c r="C658" s="76" t="s">
        <v>643</v>
      </c>
      <c r="D658" s="69">
        <v>15</v>
      </c>
      <c r="E658" s="7"/>
      <c r="F658" s="7"/>
      <c r="G658" s="7"/>
      <c r="H658" s="7"/>
      <c r="I658" s="97"/>
      <c r="J658" s="7"/>
      <c r="K658" s="7"/>
      <c r="L658" s="7"/>
      <c r="M658" s="7"/>
      <c r="N658" s="7"/>
      <c r="O658" s="7"/>
      <c r="P658" s="7"/>
    </row>
    <row r="659" spans="1:16" ht="15" customHeight="1">
      <c r="A659" s="13" t="s">
        <v>629</v>
      </c>
      <c r="B659" s="24"/>
      <c r="C659" s="76" t="s">
        <v>644</v>
      </c>
      <c r="D659" s="69">
        <v>10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653</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19" t="s">
        <v>9</v>
      </c>
      <c r="I3" s="82" t="s">
        <v>10</v>
      </c>
      <c r="J3" s="119" t="s">
        <v>11</v>
      </c>
      <c r="K3" s="119" t="s">
        <v>12</v>
      </c>
      <c r="L3" s="119" t="s">
        <v>13</v>
      </c>
      <c r="M3" s="119" t="s">
        <v>14</v>
      </c>
      <c r="N3" s="119" t="s">
        <v>15</v>
      </c>
      <c r="O3" s="119" t="s">
        <v>16</v>
      </c>
      <c r="P3" s="119"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328" t="s">
        <v>618</v>
      </c>
      <c r="B595" s="329"/>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c r="A596" s="315" t="s">
        <v>630</v>
      </c>
      <c r="B596" s="22"/>
      <c r="C596" s="9" t="s">
        <v>619</v>
      </c>
      <c r="D596" s="69">
        <f>COUNTIF(D4:D594,"galben")</f>
        <v>277</v>
      </c>
      <c r="E596" s="7"/>
      <c r="F596" s="7"/>
      <c r="G596" s="7"/>
      <c r="H596" s="7"/>
      <c r="I596" s="97"/>
      <c r="J596" s="7"/>
      <c r="K596" s="7"/>
      <c r="L596" s="7"/>
      <c r="M596" s="7"/>
      <c r="N596" s="7"/>
      <c r="O596" s="7"/>
      <c r="P596" s="7"/>
    </row>
    <row r="597" spans="1:16" ht="15" customHeight="1">
      <c r="A597" s="316"/>
      <c r="B597" s="23"/>
      <c r="C597" s="10" t="s">
        <v>620</v>
      </c>
      <c r="D597" s="69">
        <f>COUNTIF(D4:D594,"verde")</f>
        <v>267</v>
      </c>
      <c r="E597" s="7"/>
      <c r="F597" s="7"/>
      <c r="G597" s="7"/>
      <c r="H597" s="7"/>
      <c r="I597" s="97"/>
      <c r="J597" s="7"/>
      <c r="K597" s="7"/>
      <c r="L597" s="7"/>
      <c r="M597" s="7"/>
      <c r="N597" s="7"/>
      <c r="O597" s="7"/>
      <c r="P597" s="7"/>
    </row>
    <row r="598" spans="1:16" ht="15" customHeight="1">
      <c r="A598" s="316"/>
      <c r="B598" s="23"/>
      <c r="C598" s="76" t="s">
        <v>643</v>
      </c>
      <c r="D598" s="69">
        <f>COUNTIF(D4:D594,"roșu Covid")</f>
        <v>27</v>
      </c>
      <c r="E598" s="7"/>
      <c r="F598" s="7"/>
      <c r="G598" s="7"/>
      <c r="H598" s="7"/>
      <c r="I598" s="97"/>
      <c r="J598" s="7"/>
      <c r="K598" s="7"/>
      <c r="L598" s="7"/>
      <c r="M598" s="7"/>
      <c r="N598" s="7"/>
      <c r="O598" s="7"/>
      <c r="P598" s="7"/>
    </row>
    <row r="599" spans="1:16" ht="15" customHeight="1">
      <c r="A599" s="316"/>
      <c r="B599" s="23"/>
      <c r="C599" s="76" t="s">
        <v>644</v>
      </c>
      <c r="D599" s="69">
        <f>COUNTIF(D4:D594,"roșu incidență")</f>
        <v>19</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c r="A656" s="13" t="s">
        <v>629</v>
      </c>
      <c r="B656" s="29"/>
      <c r="C656" s="9" t="s">
        <v>619</v>
      </c>
      <c r="D656" s="69">
        <v>121</v>
      </c>
      <c r="E656" s="7"/>
      <c r="F656" s="7"/>
      <c r="G656" s="7"/>
      <c r="H656" s="7"/>
      <c r="I656" s="97"/>
      <c r="J656" s="7"/>
      <c r="K656" s="7"/>
      <c r="L656" s="7"/>
      <c r="M656" s="7"/>
      <c r="N656" s="7"/>
      <c r="O656" s="7"/>
      <c r="P656" s="7"/>
    </row>
    <row r="657" spans="1:16" ht="15" customHeight="1">
      <c r="A657" s="13" t="s">
        <v>629</v>
      </c>
      <c r="B657" s="29"/>
      <c r="C657" s="10" t="s">
        <v>620</v>
      </c>
      <c r="D657" s="69">
        <v>254</v>
      </c>
      <c r="E657" s="7"/>
      <c r="F657" s="7"/>
      <c r="G657" s="7"/>
      <c r="H657" s="7"/>
      <c r="I657" s="97"/>
      <c r="J657" s="7"/>
      <c r="K657" s="7"/>
      <c r="L657" s="7"/>
      <c r="M657" s="7"/>
      <c r="N657" s="7"/>
      <c r="O657" s="7"/>
      <c r="P657" s="7"/>
    </row>
    <row r="658" spans="1:16" ht="15" customHeight="1">
      <c r="A658" s="13" t="s">
        <v>629</v>
      </c>
      <c r="B658" s="24"/>
      <c r="C658" s="76" t="s">
        <v>643</v>
      </c>
      <c r="D658" s="69">
        <v>17</v>
      </c>
      <c r="E658" s="7"/>
      <c r="F658" s="7"/>
      <c r="G658" s="7"/>
      <c r="H658" s="7"/>
      <c r="I658" s="97"/>
      <c r="J658" s="7"/>
      <c r="K658" s="7"/>
      <c r="L658" s="7"/>
      <c r="M658" s="7"/>
      <c r="N658" s="7"/>
      <c r="O658" s="7"/>
      <c r="P658" s="7"/>
    </row>
    <row r="659" spans="1:16" ht="15" customHeight="1">
      <c r="A659" s="13" t="s">
        <v>629</v>
      </c>
      <c r="B659" s="24"/>
      <c r="C659" s="76" t="s">
        <v>644</v>
      </c>
      <c r="D659" s="69">
        <v>19</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637</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2"/>
      <c r="E3" s="322"/>
      <c r="F3" s="322"/>
      <c r="G3" s="322"/>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c r="A596" s="315" t="s">
        <v>630</v>
      </c>
      <c r="B596" s="22"/>
      <c r="C596" s="9" t="s">
        <v>619</v>
      </c>
      <c r="D596" s="7">
        <f>COUNTIF(D4:D594,"galben")</f>
        <v>227</v>
      </c>
      <c r="E596" s="7"/>
      <c r="F596" s="7"/>
      <c r="G596" s="7"/>
      <c r="H596" s="7"/>
      <c r="I596" s="7"/>
      <c r="J596" s="7"/>
      <c r="K596" s="7"/>
      <c r="L596" s="7"/>
      <c r="M596" s="7"/>
      <c r="N596" s="7"/>
      <c r="O596" s="7"/>
      <c r="P596" s="7"/>
    </row>
    <row r="597" spans="1:16" ht="15" customHeight="1">
      <c r="A597" s="316"/>
      <c r="B597" s="23"/>
      <c r="C597" s="10" t="s">
        <v>620</v>
      </c>
      <c r="D597" s="7">
        <f>COUNTIF(D4:D594,"verde")</f>
        <v>355</v>
      </c>
      <c r="E597" s="7"/>
      <c r="F597" s="7"/>
      <c r="G597" s="7"/>
      <c r="H597" s="7"/>
      <c r="I597" s="7"/>
      <c r="J597" s="7"/>
      <c r="K597" s="7"/>
      <c r="L597" s="7"/>
      <c r="M597" s="7"/>
      <c r="N597" s="7"/>
      <c r="O597" s="7"/>
      <c r="P597" s="7"/>
    </row>
    <row r="598" spans="1:16" ht="15" customHeight="1">
      <c r="A598" s="317"/>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99</v>
      </c>
      <c r="E636" s="7"/>
      <c r="F636" s="7"/>
      <c r="G636" s="7"/>
      <c r="H636" s="7"/>
      <c r="I636" s="7"/>
      <c r="J636" s="7"/>
      <c r="K636" s="7"/>
      <c r="L636" s="7"/>
      <c r="M636" s="7"/>
      <c r="N636" s="7"/>
      <c r="O636" s="7"/>
      <c r="P636" s="7"/>
    </row>
    <row r="637" spans="1:16" ht="15" customHeight="1">
      <c r="A637" s="13" t="s">
        <v>629</v>
      </c>
      <c r="B637" s="29"/>
      <c r="C637" s="10" t="s">
        <v>620</v>
      </c>
      <c r="D637" s="7">
        <v>318</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654</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120" t="s">
        <v>9</v>
      </c>
      <c r="I3" s="82" t="s">
        <v>10</v>
      </c>
      <c r="J3" s="120" t="s">
        <v>11</v>
      </c>
      <c r="K3" s="120" t="s">
        <v>12</v>
      </c>
      <c r="L3" s="120" t="s">
        <v>13</v>
      </c>
      <c r="M3" s="120" t="s">
        <v>14</v>
      </c>
      <c r="N3" s="120" t="s">
        <v>15</v>
      </c>
      <c r="O3" s="120" t="s">
        <v>16</v>
      </c>
      <c r="P3" s="120"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328" t="s">
        <v>618</v>
      </c>
      <c r="B595" s="329"/>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c r="A596" s="315" t="s">
        <v>630</v>
      </c>
      <c r="B596" s="22"/>
      <c r="C596" s="9" t="s">
        <v>619</v>
      </c>
      <c r="D596" s="69">
        <f>COUNTIF(D4:D594,"galben")</f>
        <v>277</v>
      </c>
      <c r="E596" s="7"/>
      <c r="F596" s="7"/>
      <c r="G596" s="7"/>
      <c r="H596" s="7"/>
      <c r="I596" s="97"/>
      <c r="J596" s="7"/>
      <c r="K596" s="7"/>
      <c r="L596" s="7"/>
      <c r="M596" s="7"/>
      <c r="N596" s="7"/>
      <c r="O596" s="7"/>
      <c r="P596" s="7"/>
    </row>
    <row r="597" spans="1:16" ht="15" hidden="1" customHeight="1">
      <c r="A597" s="316"/>
      <c r="B597" s="23"/>
      <c r="C597" s="10" t="s">
        <v>620</v>
      </c>
      <c r="D597" s="69">
        <f>COUNTIF(D4:D594,"verde")</f>
        <v>266</v>
      </c>
      <c r="E597" s="7"/>
      <c r="F597" s="7"/>
      <c r="G597" s="7"/>
      <c r="H597" s="7"/>
      <c r="I597" s="97"/>
      <c r="J597" s="7"/>
      <c r="K597" s="7"/>
      <c r="L597" s="7"/>
      <c r="M597" s="7"/>
      <c r="N597" s="7"/>
      <c r="O597" s="7"/>
      <c r="P597" s="7"/>
    </row>
    <row r="598" spans="1:16" ht="15" hidden="1" customHeight="1">
      <c r="A598" s="316"/>
      <c r="B598" s="23"/>
      <c r="C598" s="76" t="s">
        <v>643</v>
      </c>
      <c r="D598" s="69">
        <f>COUNTIF(D4:D594,"roșu Covid")</f>
        <v>28</v>
      </c>
      <c r="E598" s="7"/>
      <c r="F598" s="7"/>
      <c r="G598" s="7"/>
      <c r="H598" s="7"/>
      <c r="I598" s="97"/>
      <c r="J598" s="7"/>
      <c r="K598" s="7"/>
      <c r="L598" s="7"/>
      <c r="M598" s="7"/>
      <c r="N598" s="7"/>
      <c r="O598" s="7"/>
      <c r="P598" s="7"/>
    </row>
    <row r="599" spans="1:16" ht="15" hidden="1" customHeight="1">
      <c r="A599" s="316"/>
      <c r="B599" s="23"/>
      <c r="C599" s="76" t="s">
        <v>644</v>
      </c>
      <c r="D599" s="69">
        <f>COUNTIF(D4:D594,"roșu incidență")</f>
        <v>19</v>
      </c>
      <c r="E599" s="7"/>
      <c r="F599" s="7"/>
      <c r="G599" s="7"/>
      <c r="H599" s="7"/>
      <c r="I599" s="97"/>
      <c r="J599" s="7"/>
      <c r="K599" s="7"/>
      <c r="L599" s="7"/>
      <c r="M599" s="7"/>
      <c r="N599" s="7"/>
      <c r="O599" s="7"/>
      <c r="P599" s="7"/>
    </row>
    <row r="600" spans="1:16" ht="15" hidden="1"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c r="A602" s="14" t="s">
        <v>622</v>
      </c>
      <c r="B602" s="24"/>
      <c r="C602" s="9" t="s">
        <v>619</v>
      </c>
      <c r="D602" s="69">
        <v>113</v>
      </c>
      <c r="E602" s="7"/>
      <c r="F602" s="7"/>
      <c r="G602" s="7"/>
      <c r="H602" s="7"/>
      <c r="I602" s="97"/>
      <c r="J602" s="7"/>
      <c r="K602" s="7"/>
      <c r="L602" s="7"/>
      <c r="M602" s="7"/>
      <c r="N602" s="7"/>
      <c r="O602" s="7"/>
      <c r="P602" s="7"/>
    </row>
    <row r="603" spans="1:16" ht="15" hidden="1" customHeight="1">
      <c r="A603" s="14" t="s">
        <v>622</v>
      </c>
      <c r="B603" s="24"/>
      <c r="C603" s="10" t="s">
        <v>620</v>
      </c>
      <c r="D603" s="69"/>
      <c r="E603" s="7"/>
      <c r="F603" s="7"/>
      <c r="G603" s="7"/>
      <c r="H603" s="7"/>
      <c r="I603" s="97"/>
      <c r="J603" s="7"/>
      <c r="K603" s="7"/>
      <c r="L603" s="7"/>
      <c r="M603" s="7"/>
      <c r="N603" s="7"/>
      <c r="O603" s="7"/>
      <c r="P603" s="7"/>
    </row>
    <row r="604" spans="1:16" ht="15" hidden="1" customHeight="1">
      <c r="A604" s="14" t="s">
        <v>622</v>
      </c>
      <c r="B604" s="24"/>
      <c r="C604" s="76" t="s">
        <v>643</v>
      </c>
      <c r="D604" s="69">
        <v>7</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c r="A608" s="12" t="s">
        <v>623</v>
      </c>
      <c r="B608" s="25"/>
      <c r="C608" s="9" t="s">
        <v>619</v>
      </c>
      <c r="D608" s="69">
        <v>0</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2</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c r="A614" s="12" t="s">
        <v>624</v>
      </c>
      <c r="B614" s="25"/>
      <c r="C614" s="9" t="s">
        <v>619</v>
      </c>
      <c r="D614" s="69">
        <v>9</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1</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c r="A620" s="12" t="s">
        <v>625</v>
      </c>
      <c r="B620" s="25"/>
      <c r="C620" s="9" t="s">
        <v>619</v>
      </c>
      <c r="D620" s="69">
        <v>22</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1</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c r="A656" s="13" t="s">
        <v>629</v>
      </c>
      <c r="B656" s="29"/>
      <c r="C656" s="9" t="s">
        <v>619</v>
      </c>
      <c r="D656" s="69">
        <v>122</v>
      </c>
      <c r="E656" s="7"/>
      <c r="F656" s="7"/>
      <c r="G656" s="7"/>
      <c r="H656" s="7"/>
      <c r="I656" s="97"/>
      <c r="J656" s="7"/>
      <c r="K656" s="7"/>
      <c r="L656" s="7"/>
      <c r="M656" s="7"/>
      <c r="N656" s="7"/>
      <c r="O656" s="7"/>
      <c r="P656" s="7"/>
    </row>
    <row r="657" spans="1:16" ht="15" hidden="1" customHeight="1">
      <c r="A657" s="13" t="s">
        <v>629</v>
      </c>
      <c r="B657" s="29"/>
      <c r="C657" s="10" t="s">
        <v>620</v>
      </c>
      <c r="D657" s="69">
        <v>253</v>
      </c>
      <c r="E657" s="7"/>
      <c r="F657" s="7"/>
      <c r="G657" s="7"/>
      <c r="H657" s="7"/>
      <c r="I657" s="97"/>
      <c r="J657" s="7"/>
      <c r="K657" s="7"/>
      <c r="L657" s="7"/>
      <c r="M657" s="7"/>
      <c r="N657" s="7"/>
      <c r="O657" s="7"/>
      <c r="P657" s="7"/>
    </row>
    <row r="658" spans="1:16" ht="15" hidden="1" customHeight="1">
      <c r="A658" s="13" t="s">
        <v>629</v>
      </c>
      <c r="B658" s="24"/>
      <c r="C658" s="76" t="s">
        <v>643</v>
      </c>
      <c r="D658" s="69">
        <v>17</v>
      </c>
      <c r="E658" s="7"/>
      <c r="F658" s="7"/>
      <c r="G658" s="7"/>
      <c r="H658" s="7"/>
      <c r="I658" s="97"/>
      <c r="J658" s="7"/>
      <c r="K658" s="7"/>
      <c r="L658" s="7"/>
      <c r="M658" s="7"/>
      <c r="N658" s="7"/>
      <c r="O658" s="7"/>
      <c r="P658" s="7"/>
    </row>
    <row r="659" spans="1:16" ht="15" hidden="1" customHeight="1">
      <c r="A659" s="13" t="s">
        <v>629</v>
      </c>
      <c r="B659" s="24"/>
      <c r="C659" s="76" t="s">
        <v>644</v>
      </c>
      <c r="D659" s="69">
        <v>19</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c r="A2" s="3" t="s">
        <v>18</v>
      </c>
      <c r="B2" s="19" t="s">
        <v>635</v>
      </c>
      <c r="C2" s="32">
        <v>90</v>
      </c>
      <c r="D2" s="33" t="s">
        <v>19</v>
      </c>
      <c r="E2" s="33" t="s">
        <v>19</v>
      </c>
      <c r="F2" s="122">
        <v>0</v>
      </c>
    </row>
    <row r="3" spans="1:6">
      <c r="A3" s="3" t="s">
        <v>20</v>
      </c>
      <c r="B3" s="19" t="s">
        <v>635</v>
      </c>
      <c r="C3" s="32">
        <v>14</v>
      </c>
      <c r="D3" s="33" t="s">
        <v>19</v>
      </c>
      <c r="E3" s="33" t="s">
        <v>19</v>
      </c>
      <c r="F3" s="122">
        <v>0</v>
      </c>
    </row>
    <row r="4" spans="1:6">
      <c r="A4" s="3" t="s">
        <v>21</v>
      </c>
      <c r="B4" s="19" t="s">
        <v>635</v>
      </c>
      <c r="C4" s="32">
        <v>17</v>
      </c>
      <c r="D4" s="33" t="s">
        <v>19</v>
      </c>
      <c r="E4" s="33" t="s">
        <v>19</v>
      </c>
      <c r="F4" s="122">
        <v>0</v>
      </c>
    </row>
    <row r="5" spans="1:6">
      <c r="A5" s="3" t="s">
        <v>22</v>
      </c>
      <c r="B5" s="19" t="s">
        <v>635</v>
      </c>
      <c r="C5" s="32">
        <v>12</v>
      </c>
      <c r="D5" s="33" t="s">
        <v>19</v>
      </c>
      <c r="E5" s="33" t="s">
        <v>19</v>
      </c>
      <c r="F5" s="122">
        <v>0</v>
      </c>
    </row>
    <row r="6" spans="1:6">
      <c r="A6" s="3" t="s">
        <v>23</v>
      </c>
      <c r="B6" s="19" t="s">
        <v>635</v>
      </c>
      <c r="C6" s="32">
        <v>184</v>
      </c>
      <c r="D6" s="35" t="s">
        <v>31</v>
      </c>
      <c r="E6" s="35" t="s">
        <v>31</v>
      </c>
      <c r="F6" s="122">
        <v>92</v>
      </c>
    </row>
    <row r="7" spans="1:6">
      <c r="A7" s="3" t="s">
        <v>24</v>
      </c>
      <c r="B7" s="19" t="s">
        <v>635</v>
      </c>
      <c r="C7" s="32">
        <v>41</v>
      </c>
      <c r="D7" s="35" t="s">
        <v>31</v>
      </c>
      <c r="E7" s="35" t="s">
        <v>31</v>
      </c>
      <c r="F7" s="122">
        <v>20</v>
      </c>
    </row>
    <row r="8" spans="1:6">
      <c r="A8" s="3" t="s">
        <v>25</v>
      </c>
      <c r="B8" s="19" t="s">
        <v>635</v>
      </c>
      <c r="C8" s="32">
        <v>10</v>
      </c>
      <c r="D8" s="35" t="s">
        <v>31</v>
      </c>
      <c r="E8" s="35" t="s">
        <v>31</v>
      </c>
      <c r="F8" s="122">
        <v>5</v>
      </c>
    </row>
    <row r="9" spans="1:6">
      <c r="A9" s="3" t="s">
        <v>26</v>
      </c>
      <c r="B9" s="19" t="s">
        <v>635</v>
      </c>
      <c r="C9" s="32">
        <v>12</v>
      </c>
      <c r="D9" s="35" t="s">
        <v>31</v>
      </c>
      <c r="E9" s="35" t="s">
        <v>31</v>
      </c>
      <c r="F9" s="122">
        <v>6</v>
      </c>
    </row>
    <row r="10" spans="1:6">
      <c r="A10" s="3" t="s">
        <v>27</v>
      </c>
      <c r="B10" s="19" t="s">
        <v>635</v>
      </c>
      <c r="C10" s="32">
        <v>13</v>
      </c>
      <c r="D10" s="35" t="s">
        <v>31</v>
      </c>
      <c r="E10" s="35" t="s">
        <v>31</v>
      </c>
      <c r="F10" s="122">
        <v>6</v>
      </c>
    </row>
    <row r="11" spans="1:6">
      <c r="A11" s="3" t="s">
        <v>28</v>
      </c>
      <c r="B11" s="19" t="s">
        <v>635</v>
      </c>
      <c r="C11" s="32">
        <v>7</v>
      </c>
      <c r="D11" s="33" t="s">
        <v>19</v>
      </c>
      <c r="E11" s="33" t="s">
        <v>19</v>
      </c>
      <c r="F11" s="122">
        <v>0</v>
      </c>
    </row>
    <row r="12" spans="1:6">
      <c r="A12" s="3" t="s">
        <v>29</v>
      </c>
      <c r="B12" s="19" t="s">
        <v>635</v>
      </c>
      <c r="C12" s="32">
        <v>10</v>
      </c>
      <c r="D12" s="33" t="s">
        <v>19</v>
      </c>
      <c r="E12" s="33" t="s">
        <v>19</v>
      </c>
      <c r="F12" s="122">
        <v>0</v>
      </c>
    </row>
    <row r="13" spans="1:6">
      <c r="A13" s="3" t="s">
        <v>30</v>
      </c>
      <c r="B13" s="19" t="s">
        <v>635</v>
      </c>
      <c r="C13" s="32">
        <v>115</v>
      </c>
      <c r="D13" s="35" t="s">
        <v>31</v>
      </c>
      <c r="E13" s="35" t="s">
        <v>31</v>
      </c>
      <c r="F13" s="122">
        <v>53</v>
      </c>
    </row>
    <row r="14" spans="1:6">
      <c r="A14" s="3" t="s">
        <v>32</v>
      </c>
      <c r="B14" s="19" t="s">
        <v>635</v>
      </c>
      <c r="C14" s="32">
        <v>25</v>
      </c>
      <c r="D14" s="35" t="s">
        <v>31</v>
      </c>
      <c r="E14" s="35" t="s">
        <v>31</v>
      </c>
      <c r="F14" s="122">
        <v>12</v>
      </c>
    </row>
    <row r="15" spans="1:6" ht="15" customHeight="1">
      <c r="A15" s="3" t="s">
        <v>33</v>
      </c>
      <c r="B15" s="19" t="s">
        <v>635</v>
      </c>
      <c r="C15" s="32">
        <v>10</v>
      </c>
      <c r="D15" s="35" t="s">
        <v>31</v>
      </c>
      <c r="E15" s="35" t="s">
        <v>31</v>
      </c>
      <c r="F15" s="122">
        <v>5</v>
      </c>
    </row>
    <row r="16" spans="1:6" ht="15" customHeight="1">
      <c r="A16" s="3" t="s">
        <v>34</v>
      </c>
      <c r="B16" s="19" t="s">
        <v>635</v>
      </c>
      <c r="C16" s="32">
        <v>122</v>
      </c>
      <c r="D16" s="35" t="s">
        <v>31</v>
      </c>
      <c r="E16" s="35" t="s">
        <v>31</v>
      </c>
      <c r="F16" s="125">
        <v>0</v>
      </c>
    </row>
    <row r="17" spans="1:6" ht="15" customHeight="1">
      <c r="A17" s="3" t="s">
        <v>35</v>
      </c>
      <c r="B17" s="19" t="s">
        <v>635</v>
      </c>
      <c r="C17" s="32">
        <v>35</v>
      </c>
      <c r="D17" s="35" t="s">
        <v>31</v>
      </c>
      <c r="E17" s="35" t="s">
        <v>31</v>
      </c>
      <c r="F17" s="125">
        <v>0</v>
      </c>
    </row>
    <row r="18" spans="1:6" ht="15" customHeight="1">
      <c r="A18" s="3" t="s">
        <v>36</v>
      </c>
      <c r="B18" s="19" t="s">
        <v>635</v>
      </c>
      <c r="C18" s="32">
        <v>11</v>
      </c>
      <c r="D18" s="33" t="s">
        <v>19</v>
      </c>
      <c r="E18" s="33" t="s">
        <v>19</v>
      </c>
      <c r="F18" s="125">
        <v>0</v>
      </c>
    </row>
    <row r="19" spans="1:6" ht="15" customHeight="1">
      <c r="A19" s="3" t="s">
        <v>37</v>
      </c>
      <c r="B19" s="19" t="s">
        <v>635</v>
      </c>
      <c r="C19" s="32">
        <v>5</v>
      </c>
      <c r="D19" s="33" t="s">
        <v>19</v>
      </c>
      <c r="E19" s="33" t="s">
        <v>19</v>
      </c>
      <c r="F19" s="125">
        <v>0</v>
      </c>
    </row>
    <row r="20" spans="1:6" ht="15" customHeight="1">
      <c r="A20" s="3" t="s">
        <v>38</v>
      </c>
      <c r="B20" s="19" t="s">
        <v>635</v>
      </c>
      <c r="C20" s="32">
        <v>186</v>
      </c>
      <c r="D20" s="35" t="s">
        <v>31</v>
      </c>
      <c r="E20" s="35" t="s">
        <v>31</v>
      </c>
      <c r="F20" s="122">
        <v>12</v>
      </c>
    </row>
    <row r="21" spans="1:6" ht="15" customHeight="1">
      <c r="A21" s="3" t="s">
        <v>39</v>
      </c>
      <c r="B21" s="19" t="s">
        <v>635</v>
      </c>
      <c r="C21" s="32">
        <v>74</v>
      </c>
      <c r="D21" s="35" t="s">
        <v>31</v>
      </c>
      <c r="E21" s="35" t="s">
        <v>31</v>
      </c>
      <c r="F21" s="122">
        <v>29</v>
      </c>
    </row>
    <row r="22" spans="1:6" ht="15" customHeight="1">
      <c r="A22" s="3" t="s">
        <v>40</v>
      </c>
      <c r="B22" s="19" t="s">
        <v>635</v>
      </c>
      <c r="C22" s="32">
        <v>134</v>
      </c>
      <c r="D22" s="35" t="s">
        <v>31</v>
      </c>
      <c r="E22" s="35" t="s">
        <v>31</v>
      </c>
      <c r="F22" s="122">
        <v>0</v>
      </c>
    </row>
    <row r="23" spans="1:6" ht="15" customHeight="1">
      <c r="A23" s="3" t="s">
        <v>41</v>
      </c>
      <c r="B23" s="19" t="s">
        <v>635</v>
      </c>
      <c r="C23" s="32">
        <v>30</v>
      </c>
      <c r="D23" s="35" t="s">
        <v>31</v>
      </c>
      <c r="E23" s="35" t="s">
        <v>31</v>
      </c>
      <c r="F23" s="122">
        <v>15</v>
      </c>
    </row>
    <row r="24" spans="1:6" ht="15" customHeight="1">
      <c r="A24" s="3" t="s">
        <v>42</v>
      </c>
      <c r="B24" s="19" t="s">
        <v>635</v>
      </c>
      <c r="C24" s="32">
        <v>11</v>
      </c>
      <c r="D24" s="35" t="s">
        <v>31</v>
      </c>
      <c r="E24" s="35" t="s">
        <v>31</v>
      </c>
      <c r="F24" s="122">
        <v>0</v>
      </c>
    </row>
    <row r="25" spans="1:6" ht="15" customHeight="1">
      <c r="A25" s="3" t="s">
        <v>43</v>
      </c>
      <c r="B25" s="19" t="s">
        <v>635</v>
      </c>
      <c r="C25" s="32">
        <v>187</v>
      </c>
      <c r="D25" s="35" t="s">
        <v>31</v>
      </c>
      <c r="E25" s="35" t="s">
        <v>31</v>
      </c>
      <c r="F25" s="122">
        <v>94</v>
      </c>
    </row>
    <row r="26" spans="1:6" ht="15" customHeight="1">
      <c r="A26" s="3" t="s">
        <v>44</v>
      </c>
      <c r="B26" s="19" t="s">
        <v>635</v>
      </c>
      <c r="C26" s="32">
        <v>36</v>
      </c>
      <c r="D26" s="35" t="s">
        <v>31</v>
      </c>
      <c r="E26" s="35" t="s">
        <v>31</v>
      </c>
      <c r="F26" s="122">
        <v>0</v>
      </c>
    </row>
    <row r="27" spans="1:6" ht="15" customHeight="1">
      <c r="A27" s="3" t="s">
        <v>45</v>
      </c>
      <c r="B27" s="19" t="s">
        <v>635</v>
      </c>
      <c r="C27" s="32">
        <v>12</v>
      </c>
      <c r="D27" s="33" t="s">
        <v>19</v>
      </c>
      <c r="E27" s="33" t="s">
        <v>19</v>
      </c>
      <c r="F27" s="122">
        <v>0</v>
      </c>
    </row>
    <row r="28" spans="1:6" ht="15" customHeight="1">
      <c r="A28" s="3" t="s">
        <v>46</v>
      </c>
      <c r="B28" s="19" t="s">
        <v>635</v>
      </c>
      <c r="C28" s="32">
        <v>40</v>
      </c>
      <c r="D28" s="33" t="s">
        <v>19</v>
      </c>
      <c r="E28" s="33" t="s">
        <v>19</v>
      </c>
      <c r="F28" s="122">
        <v>0</v>
      </c>
    </row>
    <row r="29" spans="1:6" ht="15" customHeight="1">
      <c r="A29" s="3" t="s">
        <v>47</v>
      </c>
      <c r="B29" s="19" t="s">
        <v>635</v>
      </c>
      <c r="C29" s="32">
        <v>10</v>
      </c>
      <c r="D29" s="33" t="s">
        <v>19</v>
      </c>
      <c r="E29" s="33" t="s">
        <v>19</v>
      </c>
      <c r="F29" s="122">
        <v>0</v>
      </c>
    </row>
    <row r="30" spans="1:6" ht="15" customHeight="1">
      <c r="A30" s="3" t="s">
        <v>48</v>
      </c>
      <c r="B30" s="19" t="s">
        <v>635</v>
      </c>
      <c r="C30" s="32">
        <v>20</v>
      </c>
      <c r="D30" s="33" t="s">
        <v>19</v>
      </c>
      <c r="E30" s="33" t="s">
        <v>19</v>
      </c>
      <c r="F30" s="122">
        <v>0</v>
      </c>
    </row>
    <row r="31" spans="1:6" ht="15" customHeight="1">
      <c r="A31" s="3" t="s">
        <v>49</v>
      </c>
      <c r="B31" s="19" t="s">
        <v>635</v>
      </c>
      <c r="C31" s="32">
        <v>16</v>
      </c>
      <c r="D31" s="33" t="s">
        <v>19</v>
      </c>
      <c r="E31" s="33" t="s">
        <v>19</v>
      </c>
      <c r="F31" s="122">
        <v>0</v>
      </c>
    </row>
    <row r="32" spans="1:6" ht="15" customHeight="1">
      <c r="A32" s="3" t="s">
        <v>50</v>
      </c>
      <c r="B32" s="19" t="s">
        <v>635</v>
      </c>
      <c r="C32" s="32">
        <v>12</v>
      </c>
      <c r="D32" s="33" t="s">
        <v>19</v>
      </c>
      <c r="E32" s="33" t="s">
        <v>19</v>
      </c>
      <c r="F32" s="122">
        <v>0</v>
      </c>
    </row>
    <row r="33" spans="1:6" ht="15" customHeight="1">
      <c r="A33" s="3" t="s">
        <v>51</v>
      </c>
      <c r="B33" s="19" t="s">
        <v>635</v>
      </c>
      <c r="C33" s="32">
        <v>7</v>
      </c>
      <c r="D33" s="33" t="s">
        <v>19</v>
      </c>
      <c r="E33" s="33" t="s">
        <v>19</v>
      </c>
      <c r="F33" s="122">
        <v>0</v>
      </c>
    </row>
    <row r="34" spans="1:6" ht="15" customHeight="1">
      <c r="A34" s="3" t="s">
        <v>52</v>
      </c>
      <c r="B34" s="19" t="s">
        <v>635</v>
      </c>
      <c r="C34" s="32">
        <v>15</v>
      </c>
      <c r="D34" s="33" t="s">
        <v>19</v>
      </c>
      <c r="E34" s="33" t="s">
        <v>19</v>
      </c>
      <c r="F34" s="122">
        <v>0</v>
      </c>
    </row>
    <row r="35" spans="1:6" ht="15" customHeight="1">
      <c r="A35" s="3" t="s">
        <v>53</v>
      </c>
      <c r="B35" s="19" t="s">
        <v>635</v>
      </c>
      <c r="C35" s="32">
        <v>80</v>
      </c>
      <c r="D35" s="33" t="s">
        <v>19</v>
      </c>
      <c r="E35" s="135" t="s">
        <v>31</v>
      </c>
      <c r="F35" s="122">
        <v>3</v>
      </c>
    </row>
    <row r="36" spans="1:6" ht="15" customHeight="1">
      <c r="A36" s="3" t="s">
        <v>54</v>
      </c>
      <c r="B36" s="19" t="s">
        <v>635</v>
      </c>
      <c r="C36" s="32">
        <v>78</v>
      </c>
      <c r="D36" s="33" t="s">
        <v>19</v>
      </c>
      <c r="E36" s="135" t="s">
        <v>31</v>
      </c>
      <c r="F36" s="122">
        <v>0</v>
      </c>
    </row>
    <row r="37" spans="1:6" ht="15" customHeight="1">
      <c r="A37" s="3" t="s">
        <v>55</v>
      </c>
      <c r="B37" s="19" t="s">
        <v>635</v>
      </c>
      <c r="C37" s="32">
        <v>225</v>
      </c>
      <c r="D37" s="33" t="s">
        <v>19</v>
      </c>
      <c r="E37" s="135" t="s">
        <v>31</v>
      </c>
      <c r="F37" s="122">
        <v>6</v>
      </c>
    </row>
    <row r="38" spans="1:6" ht="15" customHeight="1">
      <c r="A38" s="3" t="s">
        <v>56</v>
      </c>
      <c r="B38" s="19" t="s">
        <v>635</v>
      </c>
      <c r="C38" s="32">
        <v>111</v>
      </c>
      <c r="D38" s="33" t="s">
        <v>19</v>
      </c>
      <c r="E38" s="33" t="s">
        <v>19</v>
      </c>
      <c r="F38" s="125">
        <v>0</v>
      </c>
    </row>
    <row r="39" spans="1:6" ht="15" customHeight="1">
      <c r="A39" s="3" t="s">
        <v>57</v>
      </c>
      <c r="B39" s="19" t="s">
        <v>635</v>
      </c>
      <c r="C39" s="32">
        <v>10</v>
      </c>
      <c r="D39" s="33" t="s">
        <v>19</v>
      </c>
      <c r="E39" s="33" t="s">
        <v>19</v>
      </c>
      <c r="F39" s="125">
        <v>0</v>
      </c>
    </row>
    <row r="40" spans="1:6" ht="15" customHeight="1">
      <c r="A40" s="3" t="s">
        <v>58</v>
      </c>
      <c r="B40" s="19" t="s">
        <v>635</v>
      </c>
      <c r="C40" s="32">
        <v>13</v>
      </c>
      <c r="D40" s="33" t="s">
        <v>19</v>
      </c>
      <c r="E40" s="33" t="s">
        <v>19</v>
      </c>
      <c r="F40" s="125">
        <v>0</v>
      </c>
    </row>
    <row r="41" spans="1:6" ht="15" customHeight="1">
      <c r="A41" s="3" t="s">
        <v>59</v>
      </c>
      <c r="B41" s="19" t="s">
        <v>635</v>
      </c>
      <c r="C41" s="32">
        <v>19</v>
      </c>
      <c r="D41" s="33" t="s">
        <v>19</v>
      </c>
      <c r="E41" s="33" t="s">
        <v>19</v>
      </c>
      <c r="F41" s="125">
        <v>0</v>
      </c>
    </row>
    <row r="42" spans="1:6" ht="15" customHeight="1">
      <c r="A42" s="3" t="s">
        <v>60</v>
      </c>
      <c r="B42" s="19" t="s">
        <v>635</v>
      </c>
      <c r="C42" s="32">
        <v>12</v>
      </c>
      <c r="D42" s="33" t="s">
        <v>19</v>
      </c>
      <c r="E42" s="33" t="s">
        <v>19</v>
      </c>
      <c r="F42" s="125">
        <v>0</v>
      </c>
    </row>
    <row r="43" spans="1:6" ht="15" customHeight="1">
      <c r="A43" s="3" t="s">
        <v>61</v>
      </c>
      <c r="B43" s="19" t="s">
        <v>635</v>
      </c>
      <c r="C43" s="32">
        <v>19</v>
      </c>
      <c r="D43" s="33" t="s">
        <v>19</v>
      </c>
      <c r="E43" s="33" t="s">
        <v>19</v>
      </c>
      <c r="F43" s="125">
        <v>0</v>
      </c>
    </row>
    <row r="44" spans="1:6" ht="15" customHeight="1">
      <c r="A44" s="3" t="s">
        <v>62</v>
      </c>
      <c r="B44" s="19" t="s">
        <v>635</v>
      </c>
      <c r="C44" s="32">
        <v>85</v>
      </c>
      <c r="D44" s="33" t="s">
        <v>19</v>
      </c>
      <c r="E44" s="135" t="s">
        <v>31</v>
      </c>
      <c r="F44" s="122">
        <v>0</v>
      </c>
    </row>
    <row r="45" spans="1:6" ht="15" customHeight="1">
      <c r="A45" s="3" t="s">
        <v>63</v>
      </c>
      <c r="B45" s="19" t="s">
        <v>635</v>
      </c>
      <c r="C45" s="32">
        <v>10</v>
      </c>
      <c r="D45" s="33" t="s">
        <v>19</v>
      </c>
      <c r="E45" s="135" t="s">
        <v>31</v>
      </c>
      <c r="F45" s="122">
        <v>0</v>
      </c>
    </row>
    <row r="46" spans="1:6" ht="15" customHeight="1">
      <c r="A46" s="3" t="s">
        <v>64</v>
      </c>
      <c r="B46" s="19" t="s">
        <v>635</v>
      </c>
      <c r="C46" s="32">
        <v>10</v>
      </c>
      <c r="D46" s="33" t="s">
        <v>19</v>
      </c>
      <c r="E46" s="33" t="s">
        <v>19</v>
      </c>
      <c r="F46" s="122">
        <v>0</v>
      </c>
    </row>
    <row r="47" spans="1:6" ht="15" customHeight="1">
      <c r="A47" s="3" t="s">
        <v>65</v>
      </c>
      <c r="B47" s="19" t="s">
        <v>635</v>
      </c>
      <c r="C47" s="32">
        <v>8</v>
      </c>
      <c r="D47" s="33" t="s">
        <v>19</v>
      </c>
      <c r="E47" s="33" t="s">
        <v>19</v>
      </c>
      <c r="F47" s="122">
        <v>0</v>
      </c>
    </row>
    <row r="48" spans="1:6" ht="15" customHeight="1">
      <c r="A48" s="3" t="s">
        <v>66</v>
      </c>
      <c r="B48" s="19" t="s">
        <v>635</v>
      </c>
      <c r="C48" s="32">
        <v>20</v>
      </c>
      <c r="D48" s="33" t="s">
        <v>19</v>
      </c>
      <c r="E48" s="33" t="s">
        <v>19</v>
      </c>
      <c r="F48" s="122">
        <v>0</v>
      </c>
    </row>
    <row r="49" spans="1:6" ht="15" customHeight="1">
      <c r="A49" s="3" t="s">
        <v>67</v>
      </c>
      <c r="B49" s="19" t="s">
        <v>635</v>
      </c>
      <c r="C49" s="32">
        <v>20</v>
      </c>
      <c r="D49" s="33" t="s">
        <v>19</v>
      </c>
      <c r="E49" s="33" t="s">
        <v>19</v>
      </c>
      <c r="F49" s="122">
        <v>0</v>
      </c>
    </row>
    <row r="50" spans="1:6" ht="15" customHeight="1">
      <c r="A50" s="3" t="s">
        <v>68</v>
      </c>
      <c r="B50" s="19" t="s">
        <v>635</v>
      </c>
      <c r="C50" s="32">
        <v>12</v>
      </c>
      <c r="D50" s="33" t="s">
        <v>19</v>
      </c>
      <c r="E50" s="33" t="s">
        <v>19</v>
      </c>
      <c r="F50" s="122">
        <v>0</v>
      </c>
    </row>
    <row r="51" spans="1:6" ht="15" customHeight="1">
      <c r="A51" s="3" t="s">
        <v>69</v>
      </c>
      <c r="B51" s="19" t="s">
        <v>635</v>
      </c>
      <c r="C51" s="32">
        <v>7</v>
      </c>
      <c r="D51" s="33" t="s">
        <v>19</v>
      </c>
      <c r="E51" s="33" t="s">
        <v>19</v>
      </c>
      <c r="F51" s="122">
        <v>0</v>
      </c>
    </row>
    <row r="52" spans="1:6" ht="15" customHeight="1">
      <c r="A52" s="3" t="s">
        <v>70</v>
      </c>
      <c r="B52" s="19" t="s">
        <v>635</v>
      </c>
      <c r="C52" s="32">
        <v>41</v>
      </c>
      <c r="D52" s="35" t="s">
        <v>31</v>
      </c>
      <c r="E52" s="35" t="s">
        <v>31</v>
      </c>
      <c r="F52" s="122">
        <v>8</v>
      </c>
    </row>
    <row r="53" spans="1:6" ht="15" customHeight="1">
      <c r="A53" s="3" t="s">
        <v>71</v>
      </c>
      <c r="B53" s="19" t="s">
        <v>635</v>
      </c>
      <c r="C53" s="32">
        <v>12</v>
      </c>
      <c r="D53" s="35" t="s">
        <v>31</v>
      </c>
      <c r="E53" s="35" t="s">
        <v>31</v>
      </c>
      <c r="F53" s="122">
        <v>0</v>
      </c>
    </row>
    <row r="54" spans="1:6" ht="15" customHeight="1">
      <c r="A54" s="3" t="s">
        <v>72</v>
      </c>
      <c r="B54" s="19" t="s">
        <v>635</v>
      </c>
      <c r="C54" s="32">
        <v>105</v>
      </c>
      <c r="D54" s="33" t="s">
        <v>19</v>
      </c>
      <c r="E54" s="33" t="s">
        <v>19</v>
      </c>
      <c r="F54" s="122">
        <v>0</v>
      </c>
    </row>
    <row r="55" spans="1:6" ht="15"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customHeight="1">
      <c r="A62" s="3" t="s">
        <v>80</v>
      </c>
      <c r="B62" s="20" t="s">
        <v>634</v>
      </c>
      <c r="C62" s="32">
        <v>102</v>
      </c>
      <c r="D62" s="33" t="s">
        <v>19</v>
      </c>
      <c r="E62" s="33" t="s">
        <v>19</v>
      </c>
      <c r="F62" s="122">
        <v>0</v>
      </c>
    </row>
    <row r="63" spans="1:6" ht="15" customHeight="1">
      <c r="A63" s="3" t="s">
        <v>81</v>
      </c>
      <c r="B63" s="19" t="s">
        <v>635</v>
      </c>
      <c r="C63" s="32">
        <v>290</v>
      </c>
      <c r="D63" s="33" t="s">
        <v>19</v>
      </c>
      <c r="E63" s="33" t="s">
        <v>19</v>
      </c>
      <c r="F63" s="122">
        <v>0</v>
      </c>
    </row>
    <row r="64" spans="1:6" ht="15" customHeight="1">
      <c r="A64" s="3" t="s">
        <v>82</v>
      </c>
      <c r="B64" s="19" t="s">
        <v>635</v>
      </c>
      <c r="C64" s="32">
        <v>102</v>
      </c>
      <c r="D64" s="35" t="s">
        <v>31</v>
      </c>
      <c r="E64" s="35" t="s">
        <v>31</v>
      </c>
      <c r="F64" s="122">
        <v>51</v>
      </c>
    </row>
    <row r="65" spans="1:6" ht="15" customHeight="1">
      <c r="A65" s="3" t="s">
        <v>83</v>
      </c>
      <c r="B65" s="19" t="s">
        <v>635</v>
      </c>
      <c r="C65" s="32">
        <v>13</v>
      </c>
      <c r="D65" s="33" t="s">
        <v>19</v>
      </c>
      <c r="E65" s="33" t="s">
        <v>19</v>
      </c>
      <c r="F65" s="122">
        <v>0</v>
      </c>
    </row>
    <row r="66" spans="1:6" ht="15" customHeight="1">
      <c r="A66" s="3" t="s">
        <v>84</v>
      </c>
      <c r="B66" s="19" t="s">
        <v>635</v>
      </c>
      <c r="C66" s="32">
        <v>34</v>
      </c>
      <c r="D66" s="33" t="s">
        <v>19</v>
      </c>
      <c r="E66" s="33" t="s">
        <v>19</v>
      </c>
      <c r="F66" s="122">
        <v>0</v>
      </c>
    </row>
    <row r="67" spans="1:6" ht="15" customHeight="1">
      <c r="A67" s="3" t="s">
        <v>85</v>
      </c>
      <c r="B67" s="19" t="s">
        <v>635</v>
      </c>
      <c r="C67" s="32">
        <v>299</v>
      </c>
      <c r="D67" s="33" t="s">
        <v>19</v>
      </c>
      <c r="E67" s="33" t="s">
        <v>19</v>
      </c>
      <c r="F67" s="128">
        <v>1</v>
      </c>
    </row>
    <row r="68" spans="1:6" ht="15" customHeight="1">
      <c r="A68" s="3" t="s">
        <v>86</v>
      </c>
      <c r="B68" s="19" t="s">
        <v>635</v>
      </c>
      <c r="C68" s="32">
        <v>90</v>
      </c>
      <c r="D68" s="33" t="s">
        <v>19</v>
      </c>
      <c r="E68" s="33" t="s">
        <v>19</v>
      </c>
      <c r="F68" s="122">
        <v>0</v>
      </c>
    </row>
    <row r="69" spans="1:6" ht="15" customHeight="1">
      <c r="A69" s="3" t="s">
        <v>87</v>
      </c>
      <c r="B69" s="19" t="s">
        <v>635</v>
      </c>
      <c r="C69" s="32">
        <v>154</v>
      </c>
      <c r="D69" s="35" t="s">
        <v>31</v>
      </c>
      <c r="E69" s="35" t="s">
        <v>31</v>
      </c>
      <c r="F69" s="122">
        <v>23</v>
      </c>
    </row>
    <row r="70" spans="1:6" ht="15" customHeight="1">
      <c r="A70" s="3" t="s">
        <v>88</v>
      </c>
      <c r="B70" s="19" t="s">
        <v>635</v>
      </c>
      <c r="C70" s="32">
        <v>20</v>
      </c>
      <c r="D70" s="35" t="s">
        <v>31</v>
      </c>
      <c r="E70" s="35" t="s">
        <v>31</v>
      </c>
      <c r="F70" s="122">
        <v>0</v>
      </c>
    </row>
    <row r="71" spans="1:6" ht="15" customHeight="1">
      <c r="A71" s="3" t="s">
        <v>89</v>
      </c>
      <c r="B71" s="19" t="s">
        <v>635</v>
      </c>
      <c r="C71" s="32">
        <v>27</v>
      </c>
      <c r="D71" s="35" t="s">
        <v>31</v>
      </c>
      <c r="E71" s="35" t="s">
        <v>31</v>
      </c>
      <c r="F71" s="122">
        <v>13</v>
      </c>
    </row>
    <row r="72" spans="1:6" ht="15" customHeight="1">
      <c r="A72" s="3" t="s">
        <v>90</v>
      </c>
      <c r="B72" s="19" t="s">
        <v>635</v>
      </c>
      <c r="C72" s="32">
        <v>42</v>
      </c>
      <c r="D72" s="35" t="s">
        <v>31</v>
      </c>
      <c r="E72" s="35" t="s">
        <v>31</v>
      </c>
      <c r="F72" s="122">
        <v>0</v>
      </c>
    </row>
    <row r="73" spans="1:6" ht="15" customHeight="1">
      <c r="A73" s="3" t="s">
        <v>91</v>
      </c>
      <c r="B73" s="19" t="s">
        <v>635</v>
      </c>
      <c r="C73" s="36">
        <v>16</v>
      </c>
      <c r="D73" s="33" t="s">
        <v>19</v>
      </c>
      <c r="E73" s="33" t="s">
        <v>19</v>
      </c>
      <c r="F73" s="122">
        <v>0</v>
      </c>
    </row>
    <row r="74" spans="1:6" ht="15" customHeight="1">
      <c r="A74" s="3" t="s">
        <v>92</v>
      </c>
      <c r="B74" s="19" t="s">
        <v>635</v>
      </c>
      <c r="C74" s="36">
        <v>10</v>
      </c>
      <c r="D74" s="33" t="s">
        <v>19</v>
      </c>
      <c r="E74" s="33" t="s">
        <v>19</v>
      </c>
      <c r="F74" s="122">
        <v>0</v>
      </c>
    </row>
    <row r="75" spans="1:6" ht="15" customHeight="1">
      <c r="A75" s="3" t="s">
        <v>93</v>
      </c>
      <c r="B75" s="19" t="s">
        <v>635</v>
      </c>
      <c r="C75" s="32">
        <v>193</v>
      </c>
      <c r="D75" s="33" t="s">
        <v>19</v>
      </c>
      <c r="E75" s="33" t="s">
        <v>19</v>
      </c>
      <c r="F75" s="122">
        <v>0</v>
      </c>
    </row>
    <row r="76" spans="1:6" ht="15" customHeight="1">
      <c r="A76" s="3" t="s">
        <v>94</v>
      </c>
      <c r="B76" s="19" t="s">
        <v>635</v>
      </c>
      <c r="C76" s="32">
        <v>59</v>
      </c>
      <c r="D76" s="33" t="s">
        <v>19</v>
      </c>
      <c r="E76" s="33" t="s">
        <v>19</v>
      </c>
      <c r="F76" s="122">
        <v>0</v>
      </c>
    </row>
    <row r="77" spans="1:6" ht="15" customHeight="1">
      <c r="A77" s="3" t="s">
        <v>95</v>
      </c>
      <c r="B77" s="19" t="s">
        <v>635</v>
      </c>
      <c r="C77" s="32">
        <v>102</v>
      </c>
      <c r="D77" s="33" t="s">
        <v>19</v>
      </c>
      <c r="E77" s="33" t="s">
        <v>19</v>
      </c>
      <c r="F77" s="122">
        <v>0</v>
      </c>
    </row>
    <row r="78" spans="1:6" ht="15" customHeight="1">
      <c r="A78" s="3" t="s">
        <v>96</v>
      </c>
      <c r="B78" s="19" t="s">
        <v>635</v>
      </c>
      <c r="C78" s="32">
        <v>20</v>
      </c>
      <c r="D78" s="33" t="s">
        <v>19</v>
      </c>
      <c r="E78" s="33" t="s">
        <v>19</v>
      </c>
      <c r="F78" s="122">
        <v>0</v>
      </c>
    </row>
    <row r="79" spans="1:6" ht="15" customHeight="1">
      <c r="A79" s="3" t="s">
        <v>97</v>
      </c>
      <c r="B79" s="19" t="s">
        <v>635</v>
      </c>
      <c r="C79" s="32">
        <v>16</v>
      </c>
      <c r="D79" s="33" t="s">
        <v>19</v>
      </c>
      <c r="E79" s="33" t="s">
        <v>19</v>
      </c>
      <c r="F79" s="122">
        <v>0</v>
      </c>
    </row>
    <row r="80" spans="1:6" ht="15" customHeight="1">
      <c r="A80" s="3" t="s">
        <v>98</v>
      </c>
      <c r="B80" s="19" t="s">
        <v>635</v>
      </c>
      <c r="C80" s="32">
        <v>12</v>
      </c>
      <c r="D80" s="33" t="s">
        <v>19</v>
      </c>
      <c r="E80" s="33" t="s">
        <v>19</v>
      </c>
      <c r="F80" s="122">
        <v>0</v>
      </c>
    </row>
    <row r="81" spans="1:6" ht="15" customHeight="1">
      <c r="A81" s="3" t="s">
        <v>99</v>
      </c>
      <c r="B81" s="19" t="s">
        <v>635</v>
      </c>
      <c r="C81" s="32">
        <v>11</v>
      </c>
      <c r="D81" s="33" t="s">
        <v>19</v>
      </c>
      <c r="E81" s="33" t="s">
        <v>19</v>
      </c>
      <c r="F81" s="122">
        <v>0</v>
      </c>
    </row>
    <row r="82" spans="1:6" ht="15" customHeight="1">
      <c r="A82" s="3" t="s">
        <v>100</v>
      </c>
      <c r="B82" s="19" t="s">
        <v>635</v>
      </c>
      <c r="C82" s="32">
        <v>9</v>
      </c>
      <c r="D82" s="33" t="s">
        <v>19</v>
      </c>
      <c r="E82" s="33" t="s">
        <v>19</v>
      </c>
      <c r="F82" s="122">
        <v>0</v>
      </c>
    </row>
    <row r="83" spans="1:6" ht="15" customHeight="1">
      <c r="A83" s="3" t="s">
        <v>101</v>
      </c>
      <c r="B83" s="20" t="s">
        <v>634</v>
      </c>
      <c r="C83" s="32">
        <v>456</v>
      </c>
      <c r="D83" s="33" t="s">
        <v>19</v>
      </c>
      <c r="E83" s="33" t="s">
        <v>19</v>
      </c>
      <c r="F83" s="122">
        <v>1</v>
      </c>
    </row>
    <row r="84" spans="1:6" ht="15" customHeight="1">
      <c r="A84" s="3" t="s">
        <v>102</v>
      </c>
      <c r="B84" s="19" t="s">
        <v>635</v>
      </c>
      <c r="C84" s="32">
        <v>11</v>
      </c>
      <c r="D84" s="33" t="s">
        <v>19</v>
      </c>
      <c r="E84" s="33" t="s">
        <v>19</v>
      </c>
      <c r="F84" s="122">
        <v>0</v>
      </c>
    </row>
    <row r="85" spans="1:6" ht="15" customHeight="1">
      <c r="A85" s="3" t="s">
        <v>103</v>
      </c>
      <c r="B85" s="19" t="s">
        <v>634</v>
      </c>
      <c r="C85" s="32">
        <v>38</v>
      </c>
      <c r="D85" s="33" t="s">
        <v>19</v>
      </c>
      <c r="E85" s="33" t="s">
        <v>19</v>
      </c>
      <c r="F85" s="122">
        <v>0</v>
      </c>
    </row>
    <row r="86" spans="1:6" ht="15" customHeight="1">
      <c r="A86" s="3" t="s">
        <v>104</v>
      </c>
      <c r="B86" s="19" t="s">
        <v>635</v>
      </c>
      <c r="C86" s="32">
        <v>10</v>
      </c>
      <c r="D86" s="33" t="s">
        <v>19</v>
      </c>
      <c r="E86" s="33" t="s">
        <v>19</v>
      </c>
      <c r="F86" s="122">
        <v>0</v>
      </c>
    </row>
    <row r="87" spans="1:6" ht="15" customHeight="1">
      <c r="A87" s="3" t="s">
        <v>105</v>
      </c>
      <c r="B87" s="19" t="s">
        <v>635</v>
      </c>
      <c r="C87" s="32">
        <v>15</v>
      </c>
      <c r="D87" s="33" t="s">
        <v>19</v>
      </c>
      <c r="E87" s="33" t="s">
        <v>19</v>
      </c>
      <c r="F87" s="122">
        <v>0</v>
      </c>
    </row>
    <row r="88" spans="1:6" ht="15" customHeight="1">
      <c r="A88" s="3" t="s">
        <v>106</v>
      </c>
      <c r="B88" s="19" t="s">
        <v>635</v>
      </c>
      <c r="C88" s="32">
        <v>8</v>
      </c>
      <c r="D88" s="33" t="s">
        <v>19</v>
      </c>
      <c r="E88" s="33" t="s">
        <v>19</v>
      </c>
      <c r="F88" s="122">
        <v>0</v>
      </c>
    </row>
    <row r="89" spans="1:6" ht="15" customHeight="1">
      <c r="A89" s="3" t="s">
        <v>107</v>
      </c>
      <c r="B89" s="19" t="s">
        <v>635</v>
      </c>
      <c r="C89" s="32">
        <v>16</v>
      </c>
      <c r="D89" s="33" t="s">
        <v>19</v>
      </c>
      <c r="E89" s="33" t="s">
        <v>19</v>
      </c>
      <c r="F89" s="122">
        <v>0</v>
      </c>
    </row>
    <row r="90" spans="1:6" ht="15" customHeight="1">
      <c r="A90" s="3" t="s">
        <v>108</v>
      </c>
      <c r="B90" s="19" t="s">
        <v>635</v>
      </c>
      <c r="C90" s="32">
        <v>23</v>
      </c>
      <c r="D90" s="33" t="s">
        <v>19</v>
      </c>
      <c r="E90" s="33" t="s">
        <v>19</v>
      </c>
      <c r="F90" s="122">
        <v>0</v>
      </c>
    </row>
    <row r="91" spans="1:6" ht="15" customHeight="1">
      <c r="A91" s="3" t="s">
        <v>109</v>
      </c>
      <c r="B91" s="19" t="s">
        <v>635</v>
      </c>
      <c r="C91" s="32">
        <v>31</v>
      </c>
      <c r="D91" s="33" t="s">
        <v>19</v>
      </c>
      <c r="E91" s="33" t="s">
        <v>19</v>
      </c>
      <c r="F91" s="122">
        <v>1</v>
      </c>
    </row>
    <row r="92" spans="1:6" ht="15" customHeight="1">
      <c r="A92" s="3" t="s">
        <v>110</v>
      </c>
      <c r="B92" s="19" t="s">
        <v>635</v>
      </c>
      <c r="C92" s="32">
        <v>87</v>
      </c>
      <c r="D92" s="33" t="s">
        <v>19</v>
      </c>
      <c r="E92" s="33" t="s">
        <v>19</v>
      </c>
      <c r="F92" s="122">
        <v>0</v>
      </c>
    </row>
    <row r="93" spans="1:6" ht="15" customHeight="1">
      <c r="A93" s="3" t="s">
        <v>111</v>
      </c>
      <c r="B93" s="19" t="s">
        <v>635</v>
      </c>
      <c r="C93" s="32">
        <v>10</v>
      </c>
      <c r="D93" s="33" t="s">
        <v>19</v>
      </c>
      <c r="E93" s="33" t="s">
        <v>19</v>
      </c>
      <c r="F93" s="122">
        <v>0</v>
      </c>
    </row>
    <row r="94" spans="1:6" ht="15" customHeight="1">
      <c r="A94" s="3" t="s">
        <v>112</v>
      </c>
      <c r="B94" s="19" t="s">
        <v>635</v>
      </c>
      <c r="C94" s="32">
        <v>6</v>
      </c>
      <c r="D94" s="33" t="s">
        <v>19</v>
      </c>
      <c r="E94" s="33" t="s">
        <v>19</v>
      </c>
      <c r="F94" s="122">
        <v>0</v>
      </c>
    </row>
    <row r="95" spans="1:6" ht="15" customHeight="1">
      <c r="A95" s="3" t="s">
        <v>113</v>
      </c>
      <c r="B95" s="19" t="s">
        <v>635</v>
      </c>
      <c r="C95" s="32">
        <v>14</v>
      </c>
      <c r="D95" s="33" t="s">
        <v>19</v>
      </c>
      <c r="E95" s="33" t="s">
        <v>19</v>
      </c>
      <c r="F95" s="122">
        <v>0</v>
      </c>
    </row>
    <row r="96" spans="1:6" ht="15" customHeight="1">
      <c r="A96" s="3" t="s">
        <v>114</v>
      </c>
      <c r="B96" s="19" t="s">
        <v>635</v>
      </c>
      <c r="C96" s="32">
        <v>371</v>
      </c>
      <c r="D96" s="35" t="s">
        <v>31</v>
      </c>
      <c r="E96" s="35" t="s">
        <v>31</v>
      </c>
      <c r="F96" s="122">
        <v>0</v>
      </c>
    </row>
    <row r="97" spans="1:6" ht="15" customHeight="1">
      <c r="A97" s="3" t="s">
        <v>115</v>
      </c>
      <c r="B97" s="19" t="s">
        <v>635</v>
      </c>
      <c r="C97" s="32">
        <v>89</v>
      </c>
      <c r="D97" s="35" t="s">
        <v>31</v>
      </c>
      <c r="E97" s="35" t="s">
        <v>31</v>
      </c>
      <c r="F97" s="122">
        <v>0</v>
      </c>
    </row>
    <row r="98" spans="1:6" ht="15" customHeight="1">
      <c r="A98" s="3" t="s">
        <v>116</v>
      </c>
      <c r="B98" s="19" t="s">
        <v>635</v>
      </c>
      <c r="C98" s="32">
        <v>24</v>
      </c>
      <c r="D98" s="35" t="s">
        <v>31</v>
      </c>
      <c r="E98" s="35" t="s">
        <v>31</v>
      </c>
      <c r="F98" s="122">
        <v>0</v>
      </c>
    </row>
    <row r="99" spans="1:6" ht="15" customHeight="1">
      <c r="A99" s="3" t="s">
        <v>117</v>
      </c>
      <c r="B99" s="19" t="s">
        <v>635</v>
      </c>
      <c r="C99" s="32">
        <v>33</v>
      </c>
      <c r="D99" s="35" t="s">
        <v>31</v>
      </c>
      <c r="E99" s="35" t="s">
        <v>31</v>
      </c>
      <c r="F99" s="122">
        <v>0</v>
      </c>
    </row>
    <row r="100" spans="1:6" ht="15" customHeight="1">
      <c r="A100" s="3" t="s">
        <v>118</v>
      </c>
      <c r="B100" s="19" t="s">
        <v>635</v>
      </c>
      <c r="C100" s="32">
        <v>15</v>
      </c>
      <c r="D100" s="35" t="s">
        <v>31</v>
      </c>
      <c r="E100" s="35" t="s">
        <v>31</v>
      </c>
      <c r="F100" s="122">
        <v>0</v>
      </c>
    </row>
    <row r="101" spans="1:6" ht="15" customHeight="1">
      <c r="A101" s="3" t="s">
        <v>119</v>
      </c>
      <c r="B101" s="19" t="s">
        <v>635</v>
      </c>
      <c r="C101" s="32">
        <v>8</v>
      </c>
      <c r="D101" s="35" t="s">
        <v>31</v>
      </c>
      <c r="E101" s="35" t="s">
        <v>31</v>
      </c>
      <c r="F101" s="122">
        <v>0</v>
      </c>
    </row>
    <row r="102" spans="1:6" ht="15" customHeight="1">
      <c r="A102" s="3" t="s">
        <v>120</v>
      </c>
      <c r="B102" s="19" t="s">
        <v>635</v>
      </c>
      <c r="C102" s="32">
        <v>161</v>
      </c>
      <c r="D102" s="35" t="s">
        <v>31</v>
      </c>
      <c r="E102" s="35" t="s">
        <v>31</v>
      </c>
      <c r="F102" s="122">
        <v>32</v>
      </c>
    </row>
    <row r="103" spans="1:6" ht="15" customHeight="1">
      <c r="A103" s="3" t="s">
        <v>121</v>
      </c>
      <c r="B103" s="19" t="s">
        <v>635</v>
      </c>
      <c r="C103" s="32">
        <v>44</v>
      </c>
      <c r="D103" s="35" t="s">
        <v>31</v>
      </c>
      <c r="E103" s="35" t="s">
        <v>31</v>
      </c>
      <c r="F103" s="122">
        <v>0</v>
      </c>
    </row>
    <row r="104" spans="1:6" ht="15" customHeight="1">
      <c r="A104" s="3" t="s">
        <v>122</v>
      </c>
      <c r="B104" s="19" t="s">
        <v>635</v>
      </c>
      <c r="C104" s="32">
        <v>13</v>
      </c>
      <c r="D104" s="35" t="s">
        <v>31</v>
      </c>
      <c r="E104" s="35" t="s">
        <v>31</v>
      </c>
      <c r="F104" s="122">
        <v>0</v>
      </c>
    </row>
    <row r="105" spans="1:6" ht="15" customHeight="1">
      <c r="A105" s="3" t="s">
        <v>123</v>
      </c>
      <c r="B105" s="19" t="s">
        <v>635</v>
      </c>
      <c r="C105" s="32">
        <v>18</v>
      </c>
      <c r="D105" s="35" t="s">
        <v>31</v>
      </c>
      <c r="E105" s="35" t="s">
        <v>31</v>
      </c>
      <c r="F105" s="122">
        <v>0</v>
      </c>
    </row>
    <row r="106" spans="1:6" ht="15" customHeight="1">
      <c r="A106" s="3" t="s">
        <v>124</v>
      </c>
      <c r="B106" s="19" t="s">
        <v>635</v>
      </c>
      <c r="C106" s="32">
        <v>25</v>
      </c>
      <c r="D106" s="35" t="s">
        <v>31</v>
      </c>
      <c r="E106" s="35" t="s">
        <v>31</v>
      </c>
      <c r="F106" s="122">
        <v>0</v>
      </c>
    </row>
    <row r="107" spans="1:6" ht="15" customHeight="1">
      <c r="A107" s="3" t="s">
        <v>125</v>
      </c>
      <c r="B107" s="19" t="s">
        <v>635</v>
      </c>
      <c r="C107" s="32">
        <v>130</v>
      </c>
      <c r="D107" s="33" t="s">
        <v>19</v>
      </c>
      <c r="E107" s="135" t="s">
        <v>31</v>
      </c>
      <c r="F107" s="122">
        <v>1</v>
      </c>
    </row>
    <row r="108" spans="1:6" ht="15" customHeight="1">
      <c r="A108" s="3" t="s">
        <v>126</v>
      </c>
      <c r="B108" s="19" t="s">
        <v>635</v>
      </c>
      <c r="C108" s="32">
        <v>11</v>
      </c>
      <c r="D108" s="33" t="s">
        <v>19</v>
      </c>
      <c r="E108" s="33" t="s">
        <v>19</v>
      </c>
      <c r="F108" s="122">
        <v>0</v>
      </c>
    </row>
    <row r="109" spans="1:6" ht="15" customHeight="1">
      <c r="A109" s="3" t="s">
        <v>127</v>
      </c>
      <c r="B109" s="19" t="s">
        <v>635</v>
      </c>
      <c r="C109" s="32">
        <v>15</v>
      </c>
      <c r="D109" s="33" t="s">
        <v>19</v>
      </c>
      <c r="E109" s="135" t="s">
        <v>31</v>
      </c>
      <c r="F109" s="122">
        <v>0</v>
      </c>
    </row>
    <row r="110" spans="1:6" ht="15" customHeight="1">
      <c r="A110" s="3" t="s">
        <v>128</v>
      </c>
      <c r="B110" s="19" t="s">
        <v>635</v>
      </c>
      <c r="C110" s="32">
        <v>19</v>
      </c>
      <c r="D110" s="33" t="s">
        <v>19</v>
      </c>
      <c r="E110" s="33" t="s">
        <v>19</v>
      </c>
      <c r="F110" s="122">
        <v>2</v>
      </c>
    </row>
    <row r="111" spans="1:6" ht="15" customHeight="1">
      <c r="A111" s="3" t="s">
        <v>129</v>
      </c>
      <c r="B111" s="19" t="s">
        <v>635</v>
      </c>
      <c r="C111" s="32">
        <v>72</v>
      </c>
      <c r="D111" s="33" t="s">
        <v>19</v>
      </c>
      <c r="E111" s="135" t="s">
        <v>31</v>
      </c>
      <c r="F111" s="122">
        <v>0</v>
      </c>
    </row>
    <row r="112" spans="1:6" ht="15" customHeight="1">
      <c r="A112" s="3" t="s">
        <v>130</v>
      </c>
      <c r="B112" s="19" t="s">
        <v>635</v>
      </c>
      <c r="C112" s="32">
        <v>15</v>
      </c>
      <c r="D112" s="33" t="s">
        <v>19</v>
      </c>
      <c r="E112" s="33" t="s">
        <v>19</v>
      </c>
      <c r="F112" s="122">
        <v>0</v>
      </c>
    </row>
    <row r="113" spans="1:6" ht="15" customHeight="1">
      <c r="A113" s="3" t="s">
        <v>131</v>
      </c>
      <c r="B113" s="19" t="s">
        <v>635</v>
      </c>
      <c r="C113" s="32">
        <v>25</v>
      </c>
      <c r="D113" s="33" t="s">
        <v>19</v>
      </c>
      <c r="E113" s="33" t="s">
        <v>19</v>
      </c>
      <c r="F113" s="122">
        <v>0</v>
      </c>
    </row>
    <row r="114" spans="1:6" ht="15" customHeight="1">
      <c r="A114" s="3" t="s">
        <v>132</v>
      </c>
      <c r="B114" s="19" t="s">
        <v>635</v>
      </c>
      <c r="C114" s="32">
        <v>14</v>
      </c>
      <c r="D114" s="33" t="s">
        <v>19</v>
      </c>
      <c r="E114" s="135" t="s">
        <v>31</v>
      </c>
      <c r="F114" s="122">
        <v>0</v>
      </c>
    </row>
    <row r="115" spans="1:6" ht="15" customHeight="1">
      <c r="A115" s="3" t="s">
        <v>133</v>
      </c>
      <c r="B115" s="19" t="s">
        <v>635</v>
      </c>
      <c r="C115" s="32">
        <v>174</v>
      </c>
      <c r="D115" s="33" t="s">
        <v>19</v>
      </c>
      <c r="E115" s="33" t="s">
        <v>19</v>
      </c>
      <c r="F115" s="122">
        <v>0</v>
      </c>
    </row>
    <row r="116" spans="1:6" ht="15" customHeight="1">
      <c r="A116" s="3" t="s">
        <v>134</v>
      </c>
      <c r="B116" s="19" t="s">
        <v>635</v>
      </c>
      <c r="C116" s="32">
        <v>41</v>
      </c>
      <c r="D116" s="33" t="s">
        <v>19</v>
      </c>
      <c r="E116" s="33" t="s">
        <v>19</v>
      </c>
      <c r="F116" s="122">
        <v>0</v>
      </c>
    </row>
    <row r="117" spans="1:6" ht="15" customHeight="1">
      <c r="A117" s="3" t="s">
        <v>135</v>
      </c>
      <c r="B117" s="19" t="s">
        <v>635</v>
      </c>
      <c r="C117" s="32">
        <v>15</v>
      </c>
      <c r="D117" s="33" t="s">
        <v>19</v>
      </c>
      <c r="E117" s="33" t="s">
        <v>19</v>
      </c>
      <c r="F117" s="122">
        <v>0</v>
      </c>
    </row>
    <row r="118" spans="1:6" ht="15" customHeight="1">
      <c r="A118" s="3" t="s">
        <v>136</v>
      </c>
      <c r="B118" s="19" t="s">
        <v>635</v>
      </c>
      <c r="C118" s="32">
        <v>14</v>
      </c>
      <c r="D118" s="33" t="s">
        <v>19</v>
      </c>
      <c r="E118" s="33" t="s">
        <v>19</v>
      </c>
      <c r="F118" s="122">
        <v>0</v>
      </c>
    </row>
    <row r="119" spans="1:6" ht="15" customHeight="1">
      <c r="A119" s="3" t="s">
        <v>137</v>
      </c>
      <c r="B119" s="19" t="s">
        <v>635</v>
      </c>
      <c r="C119" s="32">
        <v>187</v>
      </c>
      <c r="D119" s="33" t="s">
        <v>19</v>
      </c>
      <c r="E119" s="33" t="s">
        <v>19</v>
      </c>
      <c r="F119" s="125">
        <v>16</v>
      </c>
    </row>
    <row r="120" spans="1:6" ht="15" customHeight="1">
      <c r="A120" s="3" t="s">
        <v>138</v>
      </c>
      <c r="B120" s="19" t="s">
        <v>635</v>
      </c>
      <c r="C120" s="32">
        <v>8</v>
      </c>
      <c r="D120" s="33" t="s">
        <v>19</v>
      </c>
      <c r="E120" s="33" t="s">
        <v>19</v>
      </c>
      <c r="F120" s="125">
        <v>0</v>
      </c>
    </row>
    <row r="121" spans="1:6" ht="15" customHeight="1">
      <c r="A121" s="3" t="s">
        <v>139</v>
      </c>
      <c r="B121" s="19" t="s">
        <v>635</v>
      </c>
      <c r="C121" s="32">
        <v>41</v>
      </c>
      <c r="D121" s="33" t="s">
        <v>19</v>
      </c>
      <c r="E121" s="33" t="s">
        <v>19</v>
      </c>
      <c r="F121" s="125">
        <v>0</v>
      </c>
    </row>
    <row r="122" spans="1:6" ht="15" customHeight="1">
      <c r="A122" s="3" t="s">
        <v>140</v>
      </c>
      <c r="B122" s="19" t="s">
        <v>635</v>
      </c>
      <c r="C122" s="32">
        <v>12</v>
      </c>
      <c r="D122" s="33" t="s">
        <v>19</v>
      </c>
      <c r="E122" s="33" t="s">
        <v>19</v>
      </c>
      <c r="F122" s="125">
        <v>0</v>
      </c>
    </row>
    <row r="123" spans="1:6" ht="15" customHeight="1">
      <c r="A123" s="3" t="s">
        <v>141</v>
      </c>
      <c r="B123" s="19" t="s">
        <v>634</v>
      </c>
      <c r="C123" s="36">
        <v>109</v>
      </c>
      <c r="D123" s="35" t="s">
        <v>31</v>
      </c>
      <c r="E123" s="35" t="s">
        <v>31</v>
      </c>
      <c r="F123" s="125">
        <v>55</v>
      </c>
    </row>
    <row r="124" spans="1:6" ht="15" customHeight="1">
      <c r="A124" s="3" t="s">
        <v>142</v>
      </c>
      <c r="B124" s="20" t="s">
        <v>634</v>
      </c>
      <c r="C124" s="32">
        <v>36</v>
      </c>
      <c r="D124" s="33" t="s">
        <v>19</v>
      </c>
      <c r="E124" s="33" t="s">
        <v>19</v>
      </c>
      <c r="F124" s="125">
        <v>0</v>
      </c>
    </row>
    <row r="125" spans="1:6" ht="15" customHeight="1">
      <c r="A125" s="3" t="s">
        <v>143</v>
      </c>
      <c r="B125" s="19" t="s">
        <v>635</v>
      </c>
      <c r="C125" s="32">
        <v>16</v>
      </c>
      <c r="D125" s="33" t="s">
        <v>19</v>
      </c>
      <c r="E125" s="33" t="s">
        <v>19</v>
      </c>
      <c r="F125" s="126">
        <v>3</v>
      </c>
    </row>
    <row r="126" spans="1:6" ht="15" customHeight="1">
      <c r="A126" s="3" t="s">
        <v>144</v>
      </c>
      <c r="B126" s="20" t="s">
        <v>634</v>
      </c>
      <c r="C126" s="36">
        <v>938</v>
      </c>
      <c r="D126" s="35" t="s">
        <v>31</v>
      </c>
      <c r="E126" s="35" t="s">
        <v>31</v>
      </c>
      <c r="F126" s="125">
        <v>281</v>
      </c>
    </row>
    <row r="127" spans="1:6" ht="15"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customHeight="1">
      <c r="A130" s="3" t="s">
        <v>148</v>
      </c>
      <c r="B130" s="19" t="s">
        <v>635</v>
      </c>
      <c r="C130" s="32">
        <v>375</v>
      </c>
      <c r="D130" s="35" t="s">
        <v>31</v>
      </c>
      <c r="E130" s="35" t="s">
        <v>31</v>
      </c>
      <c r="F130" s="122">
        <v>228</v>
      </c>
    </row>
    <row r="131" spans="1:6" ht="15" customHeight="1">
      <c r="A131" s="3" t="s">
        <v>149</v>
      </c>
      <c r="B131" s="19" t="s">
        <v>635</v>
      </c>
      <c r="C131" s="32">
        <v>18</v>
      </c>
      <c r="D131" s="33" t="s">
        <v>19</v>
      </c>
      <c r="E131" s="33" t="s">
        <v>19</v>
      </c>
      <c r="F131" s="122">
        <v>0</v>
      </c>
    </row>
    <row r="132" spans="1:6" ht="15" customHeight="1">
      <c r="A132" s="3" t="s">
        <v>150</v>
      </c>
      <c r="B132" s="19" t="s">
        <v>635</v>
      </c>
      <c r="C132" s="32">
        <v>22</v>
      </c>
      <c r="D132" s="33" t="s">
        <v>19</v>
      </c>
      <c r="E132" s="33" t="s">
        <v>19</v>
      </c>
      <c r="F132" s="122">
        <v>0</v>
      </c>
    </row>
    <row r="133" spans="1:6" ht="15"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customHeight="1">
      <c r="A135" s="3" t="s">
        <v>153</v>
      </c>
      <c r="B135" s="19" t="s">
        <v>635</v>
      </c>
      <c r="C135" s="32">
        <v>12</v>
      </c>
      <c r="D135" s="33" t="s">
        <v>19</v>
      </c>
      <c r="E135" s="33" t="s">
        <v>19</v>
      </c>
      <c r="F135" s="122">
        <v>0</v>
      </c>
    </row>
    <row r="136" spans="1:6" ht="15" customHeight="1">
      <c r="A136" s="3" t="s">
        <v>154</v>
      </c>
      <c r="B136" s="19" t="s">
        <v>635</v>
      </c>
      <c r="C136" s="32">
        <v>32</v>
      </c>
      <c r="D136" s="33" t="s">
        <v>19</v>
      </c>
      <c r="E136" s="33" t="s">
        <v>19</v>
      </c>
      <c r="F136" s="122">
        <v>0</v>
      </c>
    </row>
    <row r="137" spans="1:6" ht="15"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customHeight="1">
      <c r="A142" s="3" t="s">
        <v>160</v>
      </c>
      <c r="B142" s="19" t="s">
        <v>634</v>
      </c>
      <c r="C142" s="32">
        <v>106</v>
      </c>
      <c r="D142" s="35" t="s">
        <v>31</v>
      </c>
      <c r="E142" s="35" t="s">
        <v>31</v>
      </c>
      <c r="F142" s="122">
        <v>52</v>
      </c>
    </row>
    <row r="143" spans="1:6" ht="15" customHeight="1">
      <c r="A143" s="3" t="s">
        <v>161</v>
      </c>
      <c r="B143" s="19" t="s">
        <v>635</v>
      </c>
      <c r="C143" s="32">
        <v>14</v>
      </c>
      <c r="D143" s="33" t="s">
        <v>19</v>
      </c>
      <c r="E143" s="33" t="s">
        <v>19</v>
      </c>
      <c r="F143" s="122">
        <v>0</v>
      </c>
    </row>
    <row r="144" spans="1:6" ht="15" customHeight="1">
      <c r="A144" s="3" t="s">
        <v>162</v>
      </c>
      <c r="B144" s="19" t="s">
        <v>635</v>
      </c>
      <c r="C144" s="32">
        <v>19</v>
      </c>
      <c r="D144" s="35" t="s">
        <v>31</v>
      </c>
      <c r="E144" s="35" t="s">
        <v>31</v>
      </c>
      <c r="F144" s="122">
        <v>9</v>
      </c>
    </row>
    <row r="145" spans="1:6" ht="15" customHeight="1">
      <c r="A145" s="3" t="s">
        <v>163</v>
      </c>
      <c r="B145" s="19" t="s">
        <v>635</v>
      </c>
      <c r="C145" s="32">
        <v>17</v>
      </c>
      <c r="D145" s="35" t="s">
        <v>31</v>
      </c>
      <c r="E145" s="35" t="s">
        <v>31</v>
      </c>
      <c r="F145" s="122">
        <v>8</v>
      </c>
    </row>
    <row r="146" spans="1:6" ht="15" customHeight="1">
      <c r="A146" s="3" t="s">
        <v>164</v>
      </c>
      <c r="B146" s="19" t="s">
        <v>635</v>
      </c>
      <c r="C146" s="32">
        <v>23</v>
      </c>
      <c r="D146" s="35" t="s">
        <v>31</v>
      </c>
      <c r="E146" s="35" t="s">
        <v>31</v>
      </c>
      <c r="F146" s="122">
        <v>11</v>
      </c>
    </row>
    <row r="147" spans="1:6" ht="15" customHeight="1">
      <c r="A147" s="3" t="s">
        <v>165</v>
      </c>
      <c r="B147" s="19" t="s">
        <v>634</v>
      </c>
      <c r="C147" s="32">
        <v>43</v>
      </c>
      <c r="D147" s="35" t="s">
        <v>31</v>
      </c>
      <c r="E147" s="35" t="s">
        <v>31</v>
      </c>
      <c r="F147" s="122">
        <v>14</v>
      </c>
    </row>
    <row r="148" spans="1:6" ht="15" customHeight="1">
      <c r="A148" s="3" t="s">
        <v>166</v>
      </c>
      <c r="B148" s="19" t="s">
        <v>635</v>
      </c>
      <c r="C148" s="32">
        <v>10</v>
      </c>
      <c r="D148" s="33" t="s">
        <v>19</v>
      </c>
      <c r="E148" s="33" t="s">
        <v>19</v>
      </c>
      <c r="F148" s="122">
        <v>0</v>
      </c>
    </row>
    <row r="149" spans="1:6" ht="15" customHeight="1">
      <c r="A149" s="3" t="s">
        <v>167</v>
      </c>
      <c r="B149" s="20" t="s">
        <v>634</v>
      </c>
      <c r="C149" s="32">
        <v>1187</v>
      </c>
      <c r="D149" s="35" t="s">
        <v>31</v>
      </c>
      <c r="E149" s="35" t="s">
        <v>31</v>
      </c>
      <c r="F149" s="122">
        <v>358</v>
      </c>
    </row>
    <row r="150" spans="1:6" ht="15" customHeight="1">
      <c r="A150" s="3" t="s">
        <v>168</v>
      </c>
      <c r="B150" s="19" t="s">
        <v>635</v>
      </c>
      <c r="C150" s="32">
        <v>20</v>
      </c>
      <c r="D150" s="33" t="s">
        <v>19</v>
      </c>
      <c r="E150" s="33" t="s">
        <v>19</v>
      </c>
      <c r="F150" s="122">
        <v>0</v>
      </c>
    </row>
    <row r="151" spans="1:6" ht="15" customHeight="1">
      <c r="A151" s="3" t="s">
        <v>169</v>
      </c>
      <c r="B151" s="19" t="s">
        <v>635</v>
      </c>
      <c r="C151" s="32">
        <v>25</v>
      </c>
      <c r="D151" s="33" t="s">
        <v>19</v>
      </c>
      <c r="E151" s="33" t="s">
        <v>19</v>
      </c>
      <c r="F151" s="122">
        <v>0</v>
      </c>
    </row>
    <row r="152" spans="1:6" ht="15" customHeight="1">
      <c r="A152" s="3" t="s">
        <v>170</v>
      </c>
      <c r="B152" s="19" t="s">
        <v>635</v>
      </c>
      <c r="C152" s="32">
        <v>19</v>
      </c>
      <c r="D152" s="33" t="s">
        <v>19</v>
      </c>
      <c r="E152" s="33" t="s">
        <v>19</v>
      </c>
      <c r="F152" s="122">
        <v>0</v>
      </c>
    </row>
    <row r="153" spans="1:6" ht="15" customHeight="1">
      <c r="A153" s="3" t="s">
        <v>171</v>
      </c>
      <c r="B153" s="19" t="s">
        <v>635</v>
      </c>
      <c r="C153" s="32">
        <v>9</v>
      </c>
      <c r="D153" s="33" t="s">
        <v>19</v>
      </c>
      <c r="E153" s="33" t="s">
        <v>19</v>
      </c>
      <c r="F153" s="122">
        <v>0</v>
      </c>
    </row>
    <row r="154" spans="1:6" ht="15" customHeight="1">
      <c r="A154" s="3" t="s">
        <v>172</v>
      </c>
      <c r="B154" s="19" t="s">
        <v>635</v>
      </c>
      <c r="C154" s="32">
        <v>12</v>
      </c>
      <c r="D154" s="33" t="s">
        <v>19</v>
      </c>
      <c r="E154" s="33" t="s">
        <v>19</v>
      </c>
      <c r="F154" s="122">
        <v>0</v>
      </c>
    </row>
    <row r="155" spans="1:6" ht="15" customHeight="1">
      <c r="A155" s="3" t="s">
        <v>173</v>
      </c>
      <c r="B155" s="19" t="s">
        <v>635</v>
      </c>
      <c r="C155" s="32">
        <v>41</v>
      </c>
      <c r="D155" s="33" t="s">
        <v>19</v>
      </c>
      <c r="E155" s="33" t="s">
        <v>19</v>
      </c>
      <c r="F155" s="122">
        <v>0</v>
      </c>
    </row>
    <row r="156" spans="1:6" ht="15" customHeight="1">
      <c r="A156" s="3" t="s">
        <v>174</v>
      </c>
      <c r="B156" s="19" t="s">
        <v>635</v>
      </c>
      <c r="C156" s="32">
        <v>10</v>
      </c>
      <c r="D156" s="33" t="s">
        <v>19</v>
      </c>
      <c r="E156" s="33" t="s">
        <v>19</v>
      </c>
      <c r="F156" s="122">
        <v>0</v>
      </c>
    </row>
    <row r="157" spans="1:6" ht="15" customHeight="1">
      <c r="A157" s="3" t="s">
        <v>175</v>
      </c>
      <c r="B157" s="19" t="s">
        <v>635</v>
      </c>
      <c r="C157" s="32">
        <v>87</v>
      </c>
      <c r="D157" s="33" t="s">
        <v>19</v>
      </c>
      <c r="E157" s="33" t="s">
        <v>19</v>
      </c>
      <c r="F157" s="122">
        <v>0</v>
      </c>
    </row>
    <row r="158" spans="1:6" ht="15" customHeight="1">
      <c r="A158" s="3" t="s">
        <v>176</v>
      </c>
      <c r="B158" s="19" t="s">
        <v>635</v>
      </c>
      <c r="C158" s="32">
        <v>21</v>
      </c>
      <c r="D158" s="33" t="s">
        <v>19</v>
      </c>
      <c r="E158" s="33" t="s">
        <v>19</v>
      </c>
      <c r="F158" s="122">
        <v>0</v>
      </c>
    </row>
    <row r="159" spans="1:6" ht="15" customHeight="1">
      <c r="A159" s="3" t="s">
        <v>177</v>
      </c>
      <c r="B159" s="19" t="s">
        <v>635</v>
      </c>
      <c r="C159" s="32">
        <v>9</v>
      </c>
      <c r="D159" s="33" t="s">
        <v>19</v>
      </c>
      <c r="E159" s="33" t="s">
        <v>19</v>
      </c>
      <c r="F159" s="122">
        <v>0</v>
      </c>
    </row>
    <row r="160" spans="1:6" ht="15" customHeight="1">
      <c r="A160" s="3" t="s">
        <v>178</v>
      </c>
      <c r="B160" s="19" t="s">
        <v>635</v>
      </c>
      <c r="C160" s="32">
        <v>16</v>
      </c>
      <c r="D160" s="33" t="s">
        <v>19</v>
      </c>
      <c r="E160" s="33" t="s">
        <v>19</v>
      </c>
      <c r="F160" s="122">
        <v>0</v>
      </c>
    </row>
    <row r="161" spans="1:6" ht="15" customHeight="1">
      <c r="A161" s="3" t="s">
        <v>179</v>
      </c>
      <c r="B161" s="19" t="s">
        <v>635</v>
      </c>
      <c r="C161" s="32">
        <v>103</v>
      </c>
      <c r="D161" s="33" t="s">
        <v>19</v>
      </c>
      <c r="E161" s="135" t="s">
        <v>31</v>
      </c>
      <c r="F161" s="122">
        <v>0</v>
      </c>
    </row>
    <row r="162" spans="1:6" ht="15"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customHeight="1">
      <c r="A167" s="3" t="s">
        <v>186</v>
      </c>
      <c r="B167" s="19" t="s">
        <v>635</v>
      </c>
      <c r="C167" s="32">
        <v>15</v>
      </c>
      <c r="D167" s="33" t="s">
        <v>19</v>
      </c>
      <c r="E167" s="33" t="s">
        <v>19</v>
      </c>
      <c r="F167" s="122">
        <v>0</v>
      </c>
    </row>
    <row r="168" spans="1:6" ht="15" customHeight="1">
      <c r="A168" s="3" t="s">
        <v>187</v>
      </c>
      <c r="B168" s="19" t="s">
        <v>635</v>
      </c>
      <c r="C168" s="32">
        <v>14</v>
      </c>
      <c r="D168" s="33" t="s">
        <v>19</v>
      </c>
      <c r="E168" s="33" t="s">
        <v>19</v>
      </c>
      <c r="F168" s="122">
        <v>0</v>
      </c>
    </row>
    <row r="169" spans="1:6" ht="15" customHeight="1">
      <c r="A169" s="3" t="s">
        <v>188</v>
      </c>
      <c r="B169" s="19" t="s">
        <v>635</v>
      </c>
      <c r="C169" s="32">
        <v>13</v>
      </c>
      <c r="D169" s="33" t="s">
        <v>19</v>
      </c>
      <c r="E169" s="33" t="s">
        <v>19</v>
      </c>
      <c r="F169" s="122">
        <v>0</v>
      </c>
    </row>
    <row r="170" spans="1:6" ht="15" customHeight="1">
      <c r="A170" s="3" t="s">
        <v>189</v>
      </c>
      <c r="B170" s="19" t="s">
        <v>635</v>
      </c>
      <c r="C170" s="32">
        <v>7</v>
      </c>
      <c r="D170" s="33" t="s">
        <v>19</v>
      </c>
      <c r="E170" s="33" t="s">
        <v>19</v>
      </c>
      <c r="F170" s="122">
        <v>0</v>
      </c>
    </row>
    <row r="171" spans="1:6" ht="15" customHeight="1">
      <c r="A171" s="3" t="s">
        <v>190</v>
      </c>
      <c r="B171" s="19" t="s">
        <v>635</v>
      </c>
      <c r="C171" s="32">
        <v>16</v>
      </c>
      <c r="D171" s="33" t="s">
        <v>19</v>
      </c>
      <c r="E171" s="33" t="s">
        <v>19</v>
      </c>
      <c r="F171" s="122">
        <v>0</v>
      </c>
    </row>
    <row r="172" spans="1:6" ht="15" customHeight="1">
      <c r="A172" s="3" t="s">
        <v>191</v>
      </c>
      <c r="B172" s="19" t="s">
        <v>635</v>
      </c>
      <c r="C172" s="32">
        <v>15</v>
      </c>
      <c r="D172" s="33" t="s">
        <v>19</v>
      </c>
      <c r="E172" s="33" t="s">
        <v>19</v>
      </c>
      <c r="F172" s="122">
        <v>0</v>
      </c>
    </row>
    <row r="173" spans="1:6" ht="15" customHeight="1">
      <c r="A173" s="3" t="s">
        <v>192</v>
      </c>
      <c r="B173" s="19" t="s">
        <v>635</v>
      </c>
      <c r="C173" s="32">
        <v>686</v>
      </c>
      <c r="D173" s="35" t="s">
        <v>31</v>
      </c>
      <c r="E173" s="35" t="s">
        <v>31</v>
      </c>
      <c r="F173" s="123">
        <v>28</v>
      </c>
    </row>
    <row r="174" spans="1:6" ht="15" customHeight="1">
      <c r="A174" s="3" t="s">
        <v>193</v>
      </c>
      <c r="B174" s="19" t="s">
        <v>635</v>
      </c>
      <c r="C174" s="32">
        <v>14</v>
      </c>
      <c r="D174" s="33" t="s">
        <v>19</v>
      </c>
      <c r="E174" s="33" t="s">
        <v>19</v>
      </c>
      <c r="F174" s="122">
        <v>0</v>
      </c>
    </row>
    <row r="175" spans="1:6" ht="15" customHeight="1">
      <c r="A175" s="3" t="s">
        <v>195</v>
      </c>
      <c r="B175" s="19" t="s">
        <v>635</v>
      </c>
      <c r="C175" s="32">
        <v>8</v>
      </c>
      <c r="D175" s="33" t="s">
        <v>19</v>
      </c>
      <c r="E175" s="33" t="s">
        <v>19</v>
      </c>
      <c r="F175" s="122">
        <v>0</v>
      </c>
    </row>
    <row r="176" spans="1:6" ht="15" customHeight="1">
      <c r="A176" s="3" t="s">
        <v>196</v>
      </c>
      <c r="B176" s="19" t="s">
        <v>635</v>
      </c>
      <c r="C176" s="32">
        <v>115</v>
      </c>
      <c r="D176" s="35" t="s">
        <v>31</v>
      </c>
      <c r="E176" s="35" t="s">
        <v>31</v>
      </c>
      <c r="F176" s="122">
        <v>0</v>
      </c>
    </row>
    <row r="177" spans="1:6" ht="15" customHeight="1">
      <c r="A177" s="3" t="s">
        <v>197</v>
      </c>
      <c r="B177" s="19" t="s">
        <v>635</v>
      </c>
      <c r="C177" s="32">
        <v>11</v>
      </c>
      <c r="D177" s="33" t="s">
        <v>19</v>
      </c>
      <c r="E177" s="33" t="s">
        <v>19</v>
      </c>
      <c r="F177" s="122">
        <v>0</v>
      </c>
    </row>
    <row r="178" spans="1:6" ht="15" customHeight="1">
      <c r="A178" s="3" t="s">
        <v>198</v>
      </c>
      <c r="B178" s="19" t="s">
        <v>635</v>
      </c>
      <c r="C178" s="32">
        <v>9</v>
      </c>
      <c r="D178" s="33" t="s">
        <v>19</v>
      </c>
      <c r="E178" s="33" t="s">
        <v>19</v>
      </c>
      <c r="F178" s="122">
        <v>0</v>
      </c>
    </row>
    <row r="179" spans="1:6" ht="15" customHeight="1">
      <c r="A179" s="3" t="s">
        <v>199</v>
      </c>
      <c r="B179" s="19" t="s">
        <v>635</v>
      </c>
      <c r="C179" s="36">
        <v>154</v>
      </c>
      <c r="D179" s="33" t="s">
        <v>19</v>
      </c>
      <c r="E179" s="33" t="s">
        <v>19</v>
      </c>
      <c r="F179" s="124">
        <v>5</v>
      </c>
    </row>
    <row r="180" spans="1:6" ht="15"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customHeight="1">
      <c r="A183" s="3" t="s">
        <v>203</v>
      </c>
      <c r="B183" s="19" t="s">
        <v>635</v>
      </c>
      <c r="C183" s="32">
        <v>51</v>
      </c>
      <c r="D183" s="35" t="s">
        <v>31</v>
      </c>
      <c r="E183" s="35" t="s">
        <v>31</v>
      </c>
      <c r="F183" s="122">
        <v>0</v>
      </c>
    </row>
    <row r="184" spans="1:6" ht="15" customHeight="1">
      <c r="A184" s="3" t="s">
        <v>204</v>
      </c>
      <c r="B184" s="19" t="s">
        <v>635</v>
      </c>
      <c r="C184" s="32">
        <v>44</v>
      </c>
      <c r="D184" s="35" t="s">
        <v>31</v>
      </c>
      <c r="E184" s="35" t="s">
        <v>31</v>
      </c>
      <c r="F184" s="122">
        <v>0</v>
      </c>
    </row>
    <row r="185" spans="1:6" ht="15" customHeight="1">
      <c r="A185" s="3" t="s">
        <v>205</v>
      </c>
      <c r="B185" s="19" t="s">
        <v>635</v>
      </c>
      <c r="C185" s="32">
        <v>38</v>
      </c>
      <c r="D185" s="33" t="s">
        <v>19</v>
      </c>
      <c r="E185" s="33" t="s">
        <v>19</v>
      </c>
      <c r="F185" s="122">
        <v>0</v>
      </c>
    </row>
    <row r="186" spans="1:6" ht="15" customHeight="1">
      <c r="A186" s="3" t="s">
        <v>206</v>
      </c>
      <c r="B186" s="19" t="s">
        <v>635</v>
      </c>
      <c r="C186" s="32">
        <v>12</v>
      </c>
      <c r="D186" s="33" t="s">
        <v>19</v>
      </c>
      <c r="E186" s="33" t="s">
        <v>19</v>
      </c>
      <c r="F186" s="122">
        <v>0</v>
      </c>
    </row>
    <row r="187" spans="1:6" ht="15" customHeight="1">
      <c r="A187" s="3" t="s">
        <v>207</v>
      </c>
      <c r="B187" s="19" t="s">
        <v>635</v>
      </c>
      <c r="C187" s="32">
        <v>16</v>
      </c>
      <c r="D187" s="33" t="s">
        <v>19</v>
      </c>
      <c r="E187" s="33" t="s">
        <v>19</v>
      </c>
      <c r="F187" s="122">
        <v>0</v>
      </c>
    </row>
    <row r="188" spans="1:6" ht="15" customHeight="1">
      <c r="A188" s="3" t="s">
        <v>208</v>
      </c>
      <c r="B188" s="19" t="s">
        <v>635</v>
      </c>
      <c r="C188" s="32">
        <v>11</v>
      </c>
      <c r="D188" s="33" t="s">
        <v>19</v>
      </c>
      <c r="E188" s="33" t="s">
        <v>19</v>
      </c>
      <c r="F188" s="122">
        <v>0</v>
      </c>
    </row>
    <row r="189" spans="1:6" ht="15" customHeight="1">
      <c r="A189" s="3" t="s">
        <v>209</v>
      </c>
      <c r="B189" s="19" t="s">
        <v>635</v>
      </c>
      <c r="C189" s="32">
        <v>366</v>
      </c>
      <c r="D189" s="33" t="s">
        <v>19</v>
      </c>
      <c r="E189" s="33" t="s">
        <v>19</v>
      </c>
      <c r="F189" s="122">
        <v>101</v>
      </c>
    </row>
    <row r="190" spans="1:6" ht="15" customHeight="1">
      <c r="A190" s="3" t="s">
        <v>210</v>
      </c>
      <c r="B190" s="19" t="s">
        <v>635</v>
      </c>
      <c r="C190" s="32">
        <v>44</v>
      </c>
      <c r="D190" s="35" t="s">
        <v>31</v>
      </c>
      <c r="E190" s="35" t="s">
        <v>31</v>
      </c>
      <c r="F190" s="122">
        <v>28</v>
      </c>
    </row>
    <row r="191" spans="1:6" ht="15" customHeight="1">
      <c r="A191" s="3" t="s">
        <v>211</v>
      </c>
      <c r="B191" s="19" t="s">
        <v>635</v>
      </c>
      <c r="C191" s="32">
        <v>104</v>
      </c>
      <c r="D191" s="35" t="s">
        <v>31</v>
      </c>
      <c r="E191" s="35" t="s">
        <v>31</v>
      </c>
      <c r="F191" s="122">
        <v>14</v>
      </c>
    </row>
    <row r="192" spans="1:6" ht="15" customHeight="1">
      <c r="A192" s="3" t="s">
        <v>212</v>
      </c>
      <c r="B192" s="19" t="s">
        <v>635</v>
      </c>
      <c r="C192" s="32">
        <v>120</v>
      </c>
      <c r="D192" s="35" t="s">
        <v>31</v>
      </c>
      <c r="E192" s="35" t="s">
        <v>31</v>
      </c>
      <c r="F192" s="122">
        <v>60</v>
      </c>
    </row>
    <row r="193" spans="1:6" ht="15" customHeight="1">
      <c r="A193" s="3" t="s">
        <v>213</v>
      </c>
      <c r="B193" s="19" t="s">
        <v>635</v>
      </c>
      <c r="C193" s="32">
        <v>99</v>
      </c>
      <c r="D193" s="33" t="s">
        <v>19</v>
      </c>
      <c r="E193" s="33" t="s">
        <v>19</v>
      </c>
      <c r="F193" s="122">
        <v>0</v>
      </c>
    </row>
    <row r="194" spans="1:6" ht="15" customHeight="1">
      <c r="A194" s="3" t="s">
        <v>214</v>
      </c>
      <c r="B194" s="19" t="s">
        <v>635</v>
      </c>
      <c r="C194" s="32">
        <v>20</v>
      </c>
      <c r="D194" s="33" t="s">
        <v>19</v>
      </c>
      <c r="E194" s="33" t="s">
        <v>19</v>
      </c>
      <c r="F194" s="122">
        <v>0</v>
      </c>
    </row>
    <row r="195" spans="1:6" ht="15" customHeight="1">
      <c r="A195" s="3" t="s">
        <v>215</v>
      </c>
      <c r="B195" s="19" t="s">
        <v>635</v>
      </c>
      <c r="C195" s="32">
        <v>10</v>
      </c>
      <c r="D195" s="33" t="s">
        <v>19</v>
      </c>
      <c r="E195" s="33" t="s">
        <v>19</v>
      </c>
      <c r="F195" s="122">
        <v>0</v>
      </c>
    </row>
    <row r="196" spans="1:6" ht="15"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customHeight="1">
      <c r="A202" s="3" t="s">
        <v>222</v>
      </c>
      <c r="B202" s="19" t="s">
        <v>635</v>
      </c>
      <c r="C202" s="32">
        <v>38</v>
      </c>
      <c r="D202" s="33" t="s">
        <v>19</v>
      </c>
      <c r="E202" s="33" t="s">
        <v>19</v>
      </c>
      <c r="F202" s="122">
        <v>0</v>
      </c>
    </row>
    <row r="203" spans="1:6" ht="15" customHeight="1">
      <c r="A203" s="3" t="s">
        <v>223</v>
      </c>
      <c r="B203" s="19" t="s">
        <v>635</v>
      </c>
      <c r="C203" s="32">
        <v>110</v>
      </c>
      <c r="D203" s="33" t="s">
        <v>19</v>
      </c>
      <c r="E203" s="33" t="s">
        <v>19</v>
      </c>
      <c r="F203" s="122">
        <v>0</v>
      </c>
    </row>
    <row r="204" spans="1:6" ht="15"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customHeight="1">
      <c r="A206" s="3" t="s">
        <v>226</v>
      </c>
      <c r="B206" s="19" t="s">
        <v>635</v>
      </c>
      <c r="C206" s="32">
        <v>147</v>
      </c>
      <c r="D206" s="33" t="s">
        <v>19</v>
      </c>
      <c r="E206" s="33" t="s">
        <v>19</v>
      </c>
      <c r="F206" s="122">
        <v>0</v>
      </c>
    </row>
    <row r="207" spans="1:6" ht="15" customHeight="1">
      <c r="A207" s="3" t="s">
        <v>227</v>
      </c>
      <c r="B207" s="19" t="s">
        <v>635</v>
      </c>
      <c r="C207" s="32">
        <v>41</v>
      </c>
      <c r="D207" s="33" t="s">
        <v>19</v>
      </c>
      <c r="E207" s="33" t="s">
        <v>19</v>
      </c>
      <c r="F207" s="122">
        <v>0</v>
      </c>
    </row>
    <row r="208" spans="1:6" ht="15" customHeight="1">
      <c r="A208" s="3" t="s">
        <v>228</v>
      </c>
      <c r="B208" s="19" t="s">
        <v>635</v>
      </c>
      <c r="C208" s="32">
        <v>180</v>
      </c>
      <c r="D208" s="35" t="s">
        <v>31</v>
      </c>
      <c r="E208" s="35" t="s">
        <v>31</v>
      </c>
      <c r="F208" s="125">
        <v>69</v>
      </c>
    </row>
    <row r="209" spans="1:6" ht="15" customHeight="1">
      <c r="A209" s="3" t="s">
        <v>229</v>
      </c>
      <c r="B209" s="19" t="s">
        <v>635</v>
      </c>
      <c r="C209" s="32">
        <v>49</v>
      </c>
      <c r="D209" s="35" t="s">
        <v>31</v>
      </c>
      <c r="E209" s="35" t="s">
        <v>31</v>
      </c>
      <c r="F209" s="125">
        <v>0</v>
      </c>
    </row>
    <row r="210" spans="1:6" ht="15" customHeight="1">
      <c r="A210" s="3" t="s">
        <v>230</v>
      </c>
      <c r="B210" s="19" t="s">
        <v>635</v>
      </c>
      <c r="C210" s="32">
        <v>90</v>
      </c>
      <c r="D210" s="33" t="s">
        <v>19</v>
      </c>
      <c r="E210" s="33" t="s">
        <v>19</v>
      </c>
      <c r="F210" s="125">
        <v>0</v>
      </c>
    </row>
    <row r="211" spans="1:6" ht="15" customHeight="1">
      <c r="A211" s="3" t="s">
        <v>231</v>
      </c>
      <c r="B211" s="19" t="s">
        <v>635</v>
      </c>
      <c r="C211" s="32">
        <v>28</v>
      </c>
      <c r="D211" s="35" t="s">
        <v>31</v>
      </c>
      <c r="E211" s="35" t="s">
        <v>31</v>
      </c>
      <c r="F211" s="125">
        <v>0</v>
      </c>
    </row>
    <row r="212" spans="1:6" ht="15" customHeight="1">
      <c r="A212" s="3" t="s">
        <v>232</v>
      </c>
      <c r="B212" s="19" t="s">
        <v>635</v>
      </c>
      <c r="C212" s="32">
        <v>11</v>
      </c>
      <c r="D212" s="33" t="s">
        <v>19</v>
      </c>
      <c r="E212" s="33" t="s">
        <v>19</v>
      </c>
      <c r="F212" s="125">
        <v>0</v>
      </c>
    </row>
    <row r="213" spans="1:6" ht="15" customHeight="1">
      <c r="A213" s="3" t="s">
        <v>233</v>
      </c>
      <c r="B213" s="19" t="s">
        <v>635</v>
      </c>
      <c r="C213" s="32">
        <v>23</v>
      </c>
      <c r="D213" s="33" t="s">
        <v>19</v>
      </c>
      <c r="E213" s="33" t="s">
        <v>19</v>
      </c>
      <c r="F213" s="125">
        <v>0</v>
      </c>
    </row>
    <row r="214" spans="1:6" ht="15" customHeight="1">
      <c r="A214" s="3" t="s">
        <v>234</v>
      </c>
      <c r="B214" s="19" t="s">
        <v>635</v>
      </c>
      <c r="C214" s="36">
        <v>135</v>
      </c>
      <c r="D214" s="33" t="s">
        <v>19</v>
      </c>
      <c r="E214" s="33" t="s">
        <v>19</v>
      </c>
      <c r="F214" s="124">
        <v>26</v>
      </c>
    </row>
    <row r="215" spans="1:6" ht="15" customHeight="1">
      <c r="A215" s="3" t="s">
        <v>235</v>
      </c>
      <c r="B215" s="19" t="s">
        <v>635</v>
      </c>
      <c r="C215" s="32">
        <v>16</v>
      </c>
      <c r="D215" s="33" t="s">
        <v>19</v>
      </c>
      <c r="E215" s="33" t="s">
        <v>19</v>
      </c>
      <c r="F215" s="122">
        <v>0</v>
      </c>
    </row>
    <row r="216" spans="1:6" ht="15" customHeight="1">
      <c r="A216" s="3" t="s">
        <v>236</v>
      </c>
      <c r="B216" s="19" t="s">
        <v>635</v>
      </c>
      <c r="C216" s="32">
        <v>19</v>
      </c>
      <c r="D216" s="33" t="s">
        <v>19</v>
      </c>
      <c r="E216" s="33" t="s">
        <v>19</v>
      </c>
      <c r="F216" s="122">
        <v>0</v>
      </c>
    </row>
    <row r="217" spans="1:6" ht="15" customHeight="1">
      <c r="A217" s="3" t="s">
        <v>237</v>
      </c>
      <c r="B217" s="19" t="s">
        <v>635</v>
      </c>
      <c r="C217" s="32">
        <v>41</v>
      </c>
      <c r="D217" s="33" t="s">
        <v>19</v>
      </c>
      <c r="E217" s="33" t="s">
        <v>19</v>
      </c>
      <c r="F217" s="124">
        <v>1</v>
      </c>
    </row>
    <row r="218" spans="1:6" ht="15" customHeight="1">
      <c r="A218" s="3" t="s">
        <v>238</v>
      </c>
      <c r="B218" s="19" t="s">
        <v>635</v>
      </c>
      <c r="C218" s="32">
        <v>175</v>
      </c>
      <c r="D218" s="33" t="s">
        <v>19</v>
      </c>
      <c r="E218" s="33" t="s">
        <v>19</v>
      </c>
      <c r="F218" s="122">
        <v>0</v>
      </c>
    </row>
    <row r="219" spans="1:6" ht="15" customHeight="1">
      <c r="A219" s="3" t="s">
        <v>239</v>
      </c>
      <c r="B219" s="19" t="s">
        <v>635</v>
      </c>
      <c r="C219" s="32">
        <v>23</v>
      </c>
      <c r="D219" s="33" t="s">
        <v>19</v>
      </c>
      <c r="E219" s="33" t="s">
        <v>19</v>
      </c>
      <c r="F219" s="122">
        <v>0</v>
      </c>
    </row>
    <row r="220" spans="1:6" ht="15" customHeight="1">
      <c r="A220" s="3" t="s">
        <v>240</v>
      </c>
      <c r="B220" s="19" t="s">
        <v>635</v>
      </c>
      <c r="C220" s="32">
        <v>22</v>
      </c>
      <c r="D220" s="33" t="s">
        <v>19</v>
      </c>
      <c r="E220" s="33" t="s">
        <v>19</v>
      </c>
      <c r="F220" s="122">
        <v>0</v>
      </c>
    </row>
    <row r="221" spans="1:6" ht="15"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customHeight="1">
      <c r="A224" s="3" t="s">
        <v>244</v>
      </c>
      <c r="B224" s="20" t="s">
        <v>634</v>
      </c>
      <c r="C224" s="32">
        <v>153</v>
      </c>
      <c r="D224" s="35" t="s">
        <v>31</v>
      </c>
      <c r="E224" s="35" t="s">
        <v>31</v>
      </c>
      <c r="F224" s="74"/>
    </row>
    <row r="225" spans="1:6" ht="15" customHeight="1">
      <c r="A225" s="3" t="s">
        <v>245</v>
      </c>
      <c r="B225" s="20" t="s">
        <v>634</v>
      </c>
      <c r="C225" s="32">
        <v>57</v>
      </c>
      <c r="D225" s="35" t="s">
        <v>31</v>
      </c>
      <c r="E225" s="35" t="s">
        <v>31</v>
      </c>
      <c r="F225" s="74"/>
    </row>
    <row r="226" spans="1:6" ht="15" customHeight="1">
      <c r="A226" s="3" t="s">
        <v>246</v>
      </c>
      <c r="B226" s="20" t="s">
        <v>634</v>
      </c>
      <c r="C226" s="32">
        <v>38</v>
      </c>
      <c r="D226" s="33" t="s">
        <v>19</v>
      </c>
      <c r="E226" s="33" t="s">
        <v>19</v>
      </c>
      <c r="F226" s="74"/>
    </row>
    <row r="227" spans="1:6" ht="15" customHeight="1">
      <c r="A227" s="3" t="s">
        <v>247</v>
      </c>
      <c r="B227" s="20" t="s">
        <v>634</v>
      </c>
      <c r="C227" s="32">
        <v>714</v>
      </c>
      <c r="D227" s="35" t="s">
        <v>31</v>
      </c>
      <c r="E227" s="35" t="s">
        <v>31</v>
      </c>
      <c r="F227" s="122">
        <v>83</v>
      </c>
    </row>
    <row r="228" spans="1:6" ht="15"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customHeight="1">
      <c r="A230" s="3" t="s">
        <v>250</v>
      </c>
      <c r="B230" s="19" t="s">
        <v>635</v>
      </c>
      <c r="C230" s="32">
        <v>56</v>
      </c>
      <c r="D230" s="33" t="s">
        <v>19</v>
      </c>
      <c r="E230" s="33" t="s">
        <v>19</v>
      </c>
      <c r="F230" s="122">
        <v>0</v>
      </c>
    </row>
    <row r="231" spans="1:6" ht="15" customHeight="1">
      <c r="A231" s="3" t="s">
        <v>251</v>
      </c>
      <c r="B231" s="19" t="s">
        <v>635</v>
      </c>
      <c r="C231" s="32">
        <v>133</v>
      </c>
      <c r="D231" s="33" t="s">
        <v>19</v>
      </c>
      <c r="E231" s="33" t="s">
        <v>19</v>
      </c>
      <c r="F231" s="122">
        <v>0</v>
      </c>
    </row>
    <row r="232" spans="1:6" ht="15" customHeight="1">
      <c r="A232" s="3" t="s">
        <v>252</v>
      </c>
      <c r="B232" s="19" t="s">
        <v>635</v>
      </c>
      <c r="C232" s="32">
        <v>47</v>
      </c>
      <c r="D232" s="33" t="s">
        <v>19</v>
      </c>
      <c r="E232" s="33" t="s">
        <v>19</v>
      </c>
      <c r="F232" s="122">
        <v>0</v>
      </c>
    </row>
    <row r="233" spans="1:6" ht="15" customHeight="1">
      <c r="A233" s="3" t="s">
        <v>253</v>
      </c>
      <c r="B233" s="19" t="s">
        <v>635</v>
      </c>
      <c r="C233" s="32">
        <v>138</v>
      </c>
      <c r="D233" s="33" t="s">
        <v>19</v>
      </c>
      <c r="E233" s="33" t="s">
        <v>19</v>
      </c>
      <c r="F233" s="122">
        <v>0</v>
      </c>
    </row>
    <row r="234" spans="1:6" ht="15" customHeight="1">
      <c r="A234" s="3" t="s">
        <v>254</v>
      </c>
      <c r="B234" s="19" t="s">
        <v>635</v>
      </c>
      <c r="C234" s="32">
        <v>43</v>
      </c>
      <c r="D234" s="33" t="s">
        <v>19</v>
      </c>
      <c r="E234" s="33" t="s">
        <v>19</v>
      </c>
      <c r="F234" s="122">
        <v>0</v>
      </c>
    </row>
    <row r="235" spans="1:6" ht="15" customHeight="1">
      <c r="A235" s="3" t="s">
        <v>255</v>
      </c>
      <c r="B235" s="19" t="s">
        <v>635</v>
      </c>
      <c r="C235" s="32">
        <v>269</v>
      </c>
      <c r="D235" s="33" t="s">
        <v>19</v>
      </c>
      <c r="E235" s="33" t="s">
        <v>19</v>
      </c>
      <c r="F235" s="122">
        <v>0</v>
      </c>
    </row>
    <row r="236" spans="1:6" ht="15" customHeight="1">
      <c r="A236" s="3" t="s">
        <v>256</v>
      </c>
      <c r="B236" s="19" t="s">
        <v>635</v>
      </c>
      <c r="C236" s="32">
        <v>10</v>
      </c>
      <c r="D236" s="33" t="s">
        <v>19</v>
      </c>
      <c r="E236" s="33" t="s">
        <v>19</v>
      </c>
      <c r="F236" s="122">
        <v>0</v>
      </c>
    </row>
    <row r="237" spans="1:6" ht="15" customHeight="1">
      <c r="A237" s="3" t="s">
        <v>257</v>
      </c>
      <c r="B237" s="19" t="s">
        <v>635</v>
      </c>
      <c r="C237" s="32">
        <v>12</v>
      </c>
      <c r="D237" s="33" t="s">
        <v>19</v>
      </c>
      <c r="E237" s="33" t="s">
        <v>19</v>
      </c>
      <c r="F237" s="122">
        <v>0</v>
      </c>
    </row>
    <row r="238" spans="1:6" ht="15" customHeight="1">
      <c r="A238" s="3" t="s">
        <v>258</v>
      </c>
      <c r="B238" s="19" t="s">
        <v>635</v>
      </c>
      <c r="C238" s="32">
        <v>13</v>
      </c>
      <c r="D238" s="33" t="s">
        <v>19</v>
      </c>
      <c r="E238" s="33" t="s">
        <v>19</v>
      </c>
      <c r="F238" s="122">
        <v>0</v>
      </c>
    </row>
    <row r="239" spans="1:6" ht="15" customHeight="1">
      <c r="A239" s="3" t="s">
        <v>259</v>
      </c>
      <c r="B239" s="19" t="s">
        <v>635</v>
      </c>
      <c r="C239" s="32">
        <v>20</v>
      </c>
      <c r="D239" s="33" t="s">
        <v>19</v>
      </c>
      <c r="E239" s="33" t="s">
        <v>19</v>
      </c>
      <c r="F239" s="122">
        <v>0</v>
      </c>
    </row>
    <row r="240" spans="1:6" ht="15" customHeight="1">
      <c r="A240" s="3" t="s">
        <v>260</v>
      </c>
      <c r="B240" s="19" t="s">
        <v>635</v>
      </c>
      <c r="C240" s="32">
        <v>81</v>
      </c>
      <c r="D240" s="33" t="s">
        <v>19</v>
      </c>
      <c r="E240" s="33" t="s">
        <v>19</v>
      </c>
      <c r="F240" s="122">
        <v>0</v>
      </c>
    </row>
    <row r="241" spans="1:6" ht="15" customHeight="1">
      <c r="A241" s="3" t="s">
        <v>261</v>
      </c>
      <c r="B241" s="19" t="s">
        <v>635</v>
      </c>
      <c r="C241" s="32">
        <v>120</v>
      </c>
      <c r="D241" s="33" t="s">
        <v>19</v>
      </c>
      <c r="E241" s="33" t="s">
        <v>19</v>
      </c>
      <c r="F241" s="122">
        <v>0</v>
      </c>
    </row>
    <row r="242" spans="1:6" ht="15" customHeight="1">
      <c r="A242" s="3" t="s">
        <v>262</v>
      </c>
      <c r="B242" s="19" t="s">
        <v>635</v>
      </c>
      <c r="C242" s="32">
        <v>18</v>
      </c>
      <c r="D242" s="33" t="s">
        <v>19</v>
      </c>
      <c r="E242" s="33" t="s">
        <v>19</v>
      </c>
      <c r="F242" s="122">
        <v>0</v>
      </c>
    </row>
    <row r="243" spans="1:6" ht="15" customHeight="1">
      <c r="A243" s="3" t="s">
        <v>263</v>
      </c>
      <c r="B243" s="19" t="s">
        <v>635</v>
      </c>
      <c r="C243" s="32">
        <v>13</v>
      </c>
      <c r="D243" s="33" t="s">
        <v>19</v>
      </c>
      <c r="E243" s="33" t="s">
        <v>19</v>
      </c>
      <c r="F243" s="122">
        <v>0</v>
      </c>
    </row>
    <row r="244" spans="1:6" ht="15" customHeight="1">
      <c r="A244" s="3" t="s">
        <v>264</v>
      </c>
      <c r="B244" s="19" t="s">
        <v>635</v>
      </c>
      <c r="C244" s="32">
        <v>30</v>
      </c>
      <c r="D244" s="35" t="s">
        <v>31</v>
      </c>
      <c r="E244" s="35" t="s">
        <v>31</v>
      </c>
      <c r="F244" s="122">
        <v>15</v>
      </c>
    </row>
    <row r="245" spans="1:6" ht="15" customHeight="1">
      <c r="A245" s="3" t="s">
        <v>265</v>
      </c>
      <c r="B245" s="19" t="s">
        <v>635</v>
      </c>
      <c r="C245" s="32">
        <v>546</v>
      </c>
      <c r="D245" s="35" t="s">
        <v>31</v>
      </c>
      <c r="E245" s="35" t="s">
        <v>31</v>
      </c>
      <c r="F245" s="122">
        <v>140</v>
      </c>
    </row>
    <row r="246" spans="1:6" ht="15" customHeight="1">
      <c r="A246" s="3" t="s">
        <v>266</v>
      </c>
      <c r="B246" s="19" t="s">
        <v>635</v>
      </c>
      <c r="C246" s="32">
        <v>72</v>
      </c>
      <c r="D246" s="35" t="s">
        <v>31</v>
      </c>
      <c r="E246" s="35" t="s">
        <v>31</v>
      </c>
      <c r="F246" s="122">
        <v>36</v>
      </c>
    </row>
    <row r="247" spans="1:6" ht="15" customHeight="1">
      <c r="A247" s="3" t="s">
        <v>267</v>
      </c>
      <c r="B247" s="20" t="s">
        <v>634</v>
      </c>
      <c r="C247" s="32">
        <v>220</v>
      </c>
      <c r="D247" s="35" t="s">
        <v>31</v>
      </c>
      <c r="E247" s="35" t="s">
        <v>31</v>
      </c>
      <c r="F247" s="122">
        <v>54</v>
      </c>
    </row>
    <row r="248" spans="1:6" ht="15" customHeight="1">
      <c r="A248" s="3" t="s">
        <v>268</v>
      </c>
      <c r="B248" s="20" t="s">
        <v>634</v>
      </c>
      <c r="C248" s="32">
        <v>100</v>
      </c>
      <c r="D248" s="35" t="s">
        <v>31</v>
      </c>
      <c r="E248" s="35" t="s">
        <v>31</v>
      </c>
      <c r="F248" s="122">
        <v>50</v>
      </c>
    </row>
    <row r="249" spans="1:6" ht="15" customHeight="1">
      <c r="A249" s="3" t="s">
        <v>269</v>
      </c>
      <c r="B249" s="20" t="s">
        <v>634</v>
      </c>
      <c r="C249" s="32">
        <v>24</v>
      </c>
      <c r="D249" s="35" t="s">
        <v>31</v>
      </c>
      <c r="E249" s="35" t="s">
        <v>31</v>
      </c>
      <c r="F249" s="122">
        <v>12</v>
      </c>
    </row>
    <row r="250" spans="1:6" ht="15" customHeight="1">
      <c r="A250" s="3" t="s">
        <v>270</v>
      </c>
      <c r="B250" s="20" t="s">
        <v>634</v>
      </c>
      <c r="C250" s="32">
        <v>98</v>
      </c>
      <c r="D250" s="35" t="s">
        <v>31</v>
      </c>
      <c r="E250" s="35" t="s">
        <v>31</v>
      </c>
      <c r="F250" s="122">
        <v>49</v>
      </c>
    </row>
    <row r="251" spans="1:6" ht="15" customHeight="1">
      <c r="A251" s="3" t="s">
        <v>271</v>
      </c>
      <c r="B251" s="20" t="s">
        <v>634</v>
      </c>
      <c r="C251" s="32">
        <v>28</v>
      </c>
      <c r="D251" s="35" t="s">
        <v>31</v>
      </c>
      <c r="E251" s="35" t="s">
        <v>31</v>
      </c>
      <c r="F251" s="122">
        <v>14</v>
      </c>
    </row>
    <row r="252" spans="1:6" ht="15" customHeight="1">
      <c r="A252" s="3" t="s">
        <v>272</v>
      </c>
      <c r="B252" s="20" t="s">
        <v>634</v>
      </c>
      <c r="C252" s="32">
        <v>176</v>
      </c>
      <c r="D252" s="35" t="s">
        <v>31</v>
      </c>
      <c r="E252" s="35" t="s">
        <v>31</v>
      </c>
      <c r="F252" s="122">
        <v>88</v>
      </c>
    </row>
    <row r="253" spans="1:6" ht="15" customHeight="1">
      <c r="A253" s="3" t="s">
        <v>273</v>
      </c>
      <c r="B253" s="20" t="s">
        <v>634</v>
      </c>
      <c r="C253" s="32">
        <v>24</v>
      </c>
      <c r="D253" s="35" t="s">
        <v>31</v>
      </c>
      <c r="E253" s="35" t="s">
        <v>31</v>
      </c>
      <c r="F253" s="122">
        <v>12</v>
      </c>
    </row>
    <row r="254" spans="1:6" ht="15" customHeight="1">
      <c r="A254" s="3" t="s">
        <v>274</v>
      </c>
      <c r="B254" s="20" t="s">
        <v>634</v>
      </c>
      <c r="C254" s="32">
        <v>40</v>
      </c>
      <c r="D254" s="35" t="s">
        <v>31</v>
      </c>
      <c r="E254" s="35" t="s">
        <v>31</v>
      </c>
      <c r="F254" s="122">
        <v>20</v>
      </c>
    </row>
    <row r="255" spans="1:6" ht="15" customHeight="1">
      <c r="A255" s="3" t="s">
        <v>275</v>
      </c>
      <c r="B255" s="20" t="s">
        <v>634</v>
      </c>
      <c r="C255" s="32">
        <v>62</v>
      </c>
      <c r="D255" s="35" t="s">
        <v>31</v>
      </c>
      <c r="E255" s="35" t="s">
        <v>31</v>
      </c>
      <c r="F255" s="122">
        <v>31</v>
      </c>
    </row>
    <row r="256" spans="1:6" ht="15" customHeight="1">
      <c r="A256" s="3" t="s">
        <v>276</v>
      </c>
      <c r="B256" s="20" t="s">
        <v>634</v>
      </c>
      <c r="C256" s="32">
        <v>180</v>
      </c>
      <c r="D256" s="35" t="s">
        <v>31</v>
      </c>
      <c r="E256" s="35" t="s">
        <v>31</v>
      </c>
      <c r="F256" s="122">
        <v>90</v>
      </c>
    </row>
    <row r="257" spans="1:6" ht="15" customHeight="1">
      <c r="A257" s="3" t="s">
        <v>277</v>
      </c>
      <c r="B257" s="20" t="s">
        <v>634</v>
      </c>
      <c r="C257" s="32">
        <v>45</v>
      </c>
      <c r="D257" s="35" t="s">
        <v>31</v>
      </c>
      <c r="E257" s="35" t="s">
        <v>31</v>
      </c>
      <c r="F257" s="122">
        <v>23</v>
      </c>
    </row>
    <row r="258" spans="1:6" ht="15" customHeight="1">
      <c r="A258" s="3" t="s">
        <v>278</v>
      </c>
      <c r="B258" s="20" t="s">
        <v>634</v>
      </c>
      <c r="C258" s="32">
        <v>24</v>
      </c>
      <c r="D258" s="35" t="s">
        <v>31</v>
      </c>
      <c r="E258" s="35" t="s">
        <v>31</v>
      </c>
      <c r="F258" s="122">
        <v>12</v>
      </c>
    </row>
    <row r="259" spans="1:6" ht="15" customHeight="1">
      <c r="A259" s="3" t="s">
        <v>279</v>
      </c>
      <c r="B259" s="20" t="s">
        <v>634</v>
      </c>
      <c r="C259" s="32">
        <v>40</v>
      </c>
      <c r="D259" s="33" t="s">
        <v>19</v>
      </c>
      <c r="E259" s="33" t="s">
        <v>19</v>
      </c>
      <c r="F259" s="125">
        <v>0</v>
      </c>
    </row>
    <row r="260" spans="1:6" ht="15" customHeight="1">
      <c r="A260" s="3" t="s">
        <v>281</v>
      </c>
      <c r="B260" s="20" t="s">
        <v>634</v>
      </c>
      <c r="C260" s="32">
        <v>750</v>
      </c>
      <c r="D260" s="35" t="s">
        <v>31</v>
      </c>
      <c r="E260" s="35" t="s">
        <v>31</v>
      </c>
      <c r="F260" s="122">
        <v>330</v>
      </c>
    </row>
    <row r="261" spans="1:6" ht="15"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customHeight="1">
      <c r="A263" s="3" t="s">
        <v>284</v>
      </c>
      <c r="B263" s="20" t="s">
        <v>634</v>
      </c>
      <c r="C263" s="32">
        <v>514</v>
      </c>
      <c r="D263" s="33" t="s">
        <v>19</v>
      </c>
      <c r="E263" s="33" t="s">
        <v>19</v>
      </c>
      <c r="F263" s="122">
        <v>0</v>
      </c>
    </row>
    <row r="264" spans="1:6" ht="15" customHeight="1">
      <c r="A264" s="3" t="s">
        <v>285</v>
      </c>
      <c r="B264" s="20" t="s">
        <v>634</v>
      </c>
      <c r="C264" s="62">
        <v>925</v>
      </c>
      <c r="D264" s="35" t="s">
        <v>31</v>
      </c>
      <c r="E264" s="35" t="s">
        <v>31</v>
      </c>
      <c r="F264" s="123">
        <v>459</v>
      </c>
    </row>
    <row r="265" spans="1:6" ht="15" customHeight="1">
      <c r="A265" s="3" t="s">
        <v>286</v>
      </c>
      <c r="B265" s="20" t="s">
        <v>634</v>
      </c>
      <c r="C265" s="32">
        <v>721</v>
      </c>
      <c r="D265" s="35" t="s">
        <v>31</v>
      </c>
      <c r="E265" s="35" t="s">
        <v>31</v>
      </c>
      <c r="F265" s="122">
        <v>251</v>
      </c>
    </row>
    <row r="266" spans="1:6" ht="15" customHeight="1">
      <c r="A266" s="3" t="s">
        <v>287</v>
      </c>
      <c r="B266" s="20" t="s">
        <v>634</v>
      </c>
      <c r="C266" s="32">
        <v>62</v>
      </c>
      <c r="D266" s="35" t="s">
        <v>31</v>
      </c>
      <c r="E266" s="35" t="s">
        <v>31</v>
      </c>
      <c r="F266" s="122">
        <v>17</v>
      </c>
    </row>
    <row r="267" spans="1:6" ht="15" customHeight="1">
      <c r="A267" s="3" t="s">
        <v>288</v>
      </c>
      <c r="B267" s="19" t="s">
        <v>634</v>
      </c>
      <c r="C267" s="36">
        <v>179</v>
      </c>
      <c r="D267" s="35" t="s">
        <v>31</v>
      </c>
      <c r="E267" s="35" t="s">
        <v>31</v>
      </c>
      <c r="F267" s="124">
        <v>86</v>
      </c>
    </row>
    <row r="268" spans="1:6" ht="15" customHeight="1">
      <c r="A268" s="3" t="s">
        <v>289</v>
      </c>
      <c r="B268" s="20" t="s">
        <v>634</v>
      </c>
      <c r="C268" s="32">
        <v>498</v>
      </c>
      <c r="D268" s="33" t="s">
        <v>19</v>
      </c>
      <c r="E268" s="33" t="s">
        <v>19</v>
      </c>
      <c r="F268" s="125">
        <v>15</v>
      </c>
    </row>
    <row r="269" spans="1:6" ht="15" customHeight="1">
      <c r="A269" s="3" t="s">
        <v>291</v>
      </c>
      <c r="B269" s="20" t="s">
        <v>634</v>
      </c>
      <c r="C269" s="32">
        <v>29</v>
      </c>
      <c r="D269" s="35" t="s">
        <v>31</v>
      </c>
      <c r="E269" s="35" t="s">
        <v>31</v>
      </c>
      <c r="F269" s="122">
        <v>0</v>
      </c>
    </row>
    <row r="270" spans="1:6" ht="15" customHeight="1">
      <c r="A270" s="3" t="s">
        <v>292</v>
      </c>
      <c r="B270" s="20" t="s">
        <v>634</v>
      </c>
      <c r="C270" s="32">
        <v>492</v>
      </c>
      <c r="D270" s="33" t="s">
        <v>19</v>
      </c>
      <c r="E270" s="33" t="s">
        <v>19</v>
      </c>
      <c r="F270" s="122">
        <v>9</v>
      </c>
    </row>
    <row r="271" spans="1:6" ht="15" customHeight="1">
      <c r="A271" s="3" t="s">
        <v>293</v>
      </c>
      <c r="B271" s="20" t="s">
        <v>634</v>
      </c>
      <c r="C271" s="32">
        <v>250</v>
      </c>
      <c r="D271" s="33" t="s">
        <v>19</v>
      </c>
      <c r="E271" s="33" t="s">
        <v>19</v>
      </c>
      <c r="F271" s="129">
        <v>9</v>
      </c>
    </row>
    <row r="272" spans="1:6" ht="15" customHeight="1">
      <c r="A272" s="3" t="s">
        <v>294</v>
      </c>
      <c r="B272" s="20" t="s">
        <v>634</v>
      </c>
      <c r="C272" s="32">
        <v>20</v>
      </c>
      <c r="D272" s="35" t="s">
        <v>31</v>
      </c>
      <c r="E272" s="35" t="s">
        <v>31</v>
      </c>
      <c r="F272" s="125">
        <v>24</v>
      </c>
    </row>
    <row r="273" spans="1:6" ht="15" customHeight="1">
      <c r="A273" s="3" t="s">
        <v>295</v>
      </c>
      <c r="B273" s="20" t="s">
        <v>634</v>
      </c>
      <c r="C273" s="32">
        <v>386</v>
      </c>
      <c r="D273" s="33" t="s">
        <v>19</v>
      </c>
      <c r="E273" s="33" t="s">
        <v>19</v>
      </c>
      <c r="F273" s="122"/>
    </row>
    <row r="274" spans="1:6" ht="15" customHeight="1">
      <c r="A274" s="3" t="s">
        <v>296</v>
      </c>
      <c r="B274" s="19" t="s">
        <v>635</v>
      </c>
      <c r="C274" s="32">
        <v>149</v>
      </c>
      <c r="D274" s="33" t="s">
        <v>19</v>
      </c>
      <c r="E274" s="35" t="s">
        <v>31</v>
      </c>
      <c r="F274" s="122">
        <v>0</v>
      </c>
    </row>
    <row r="275" spans="1:6" ht="15" customHeight="1">
      <c r="A275" s="3" t="s">
        <v>297</v>
      </c>
      <c r="B275" s="19" t="s">
        <v>635</v>
      </c>
      <c r="C275" s="32">
        <v>13</v>
      </c>
      <c r="D275" s="33" t="s">
        <v>19</v>
      </c>
      <c r="E275" s="33" t="s">
        <v>19</v>
      </c>
      <c r="F275" s="122">
        <v>0</v>
      </c>
    </row>
    <row r="276" spans="1:6" ht="15" customHeight="1">
      <c r="A276" s="3" t="s">
        <v>298</v>
      </c>
      <c r="B276" s="19" t="s">
        <v>635</v>
      </c>
      <c r="C276" s="32">
        <v>26</v>
      </c>
      <c r="D276" s="35" t="s">
        <v>31</v>
      </c>
      <c r="E276" s="35" t="s">
        <v>31</v>
      </c>
      <c r="F276" s="122">
        <v>13</v>
      </c>
    </row>
    <row r="277" spans="1:6" ht="15" customHeight="1">
      <c r="A277" s="3" t="s">
        <v>299</v>
      </c>
      <c r="B277" s="19" t="s">
        <v>635</v>
      </c>
      <c r="C277" s="32">
        <v>16</v>
      </c>
      <c r="D277" s="33" t="s">
        <v>19</v>
      </c>
      <c r="E277" s="33" t="s">
        <v>19</v>
      </c>
      <c r="F277" s="122">
        <v>0</v>
      </c>
    </row>
    <row r="278" spans="1:6" ht="15" customHeight="1">
      <c r="A278" s="3" t="s">
        <v>300</v>
      </c>
      <c r="B278" s="19" t="s">
        <v>635</v>
      </c>
      <c r="C278" s="32">
        <v>14</v>
      </c>
      <c r="D278" s="33" t="s">
        <v>19</v>
      </c>
      <c r="E278" s="33" t="s">
        <v>19</v>
      </c>
      <c r="F278" s="122">
        <v>0</v>
      </c>
    </row>
    <row r="279" spans="1:6" ht="15" customHeight="1">
      <c r="A279" s="3" t="s">
        <v>301</v>
      </c>
      <c r="B279" s="19" t="s">
        <v>635</v>
      </c>
      <c r="C279" s="32">
        <v>189</v>
      </c>
      <c r="D279" s="35" t="s">
        <v>31</v>
      </c>
      <c r="E279" s="35" t="s">
        <v>31</v>
      </c>
      <c r="F279" s="122">
        <v>63</v>
      </c>
    </row>
    <row r="280" spans="1:6" ht="15" customHeight="1">
      <c r="A280" s="3" t="s">
        <v>302</v>
      </c>
      <c r="B280" s="19" t="s">
        <v>635</v>
      </c>
      <c r="C280" s="32">
        <v>23</v>
      </c>
      <c r="D280" s="35" t="s">
        <v>31</v>
      </c>
      <c r="E280" s="35" t="s">
        <v>31</v>
      </c>
      <c r="F280" s="122">
        <v>10</v>
      </c>
    </row>
    <row r="281" spans="1:6" ht="15" customHeight="1">
      <c r="A281" s="3" t="s">
        <v>303</v>
      </c>
      <c r="B281" s="19" t="s">
        <v>635</v>
      </c>
      <c r="C281" s="32">
        <v>31</v>
      </c>
      <c r="D281" s="33" t="s">
        <v>19</v>
      </c>
      <c r="E281" s="33" t="s">
        <v>19</v>
      </c>
      <c r="F281" s="122">
        <v>0</v>
      </c>
    </row>
    <row r="282" spans="1:6" ht="15" customHeight="1">
      <c r="A282" s="3" t="s">
        <v>304</v>
      </c>
      <c r="B282" s="19" t="s">
        <v>635</v>
      </c>
      <c r="C282" s="32">
        <v>38</v>
      </c>
      <c r="D282" s="35" t="s">
        <v>31</v>
      </c>
      <c r="E282" s="35" t="s">
        <v>31</v>
      </c>
      <c r="F282" s="122">
        <v>20</v>
      </c>
    </row>
    <row r="283" spans="1:6" ht="15" customHeight="1">
      <c r="A283" s="3" t="s">
        <v>305</v>
      </c>
      <c r="B283" s="19" t="s">
        <v>635</v>
      </c>
      <c r="C283" s="32">
        <v>17</v>
      </c>
      <c r="D283" s="35" t="s">
        <v>31</v>
      </c>
      <c r="E283" s="35" t="s">
        <v>31</v>
      </c>
      <c r="F283" s="122">
        <v>7</v>
      </c>
    </row>
    <row r="284" spans="1:6" ht="15" customHeight="1">
      <c r="A284" s="3" t="s">
        <v>306</v>
      </c>
      <c r="B284" s="20" t="s">
        <v>634</v>
      </c>
      <c r="C284" s="32">
        <v>45</v>
      </c>
      <c r="D284" s="35" t="s">
        <v>31</v>
      </c>
      <c r="E284" s="35" t="s">
        <v>31</v>
      </c>
      <c r="F284" s="122">
        <v>0</v>
      </c>
    </row>
    <row r="285" spans="1:6" ht="15" customHeight="1">
      <c r="A285" s="3" t="s">
        <v>308</v>
      </c>
      <c r="B285" s="20" t="s">
        <v>634</v>
      </c>
      <c r="C285" s="32">
        <v>19</v>
      </c>
      <c r="D285" s="35" t="s">
        <v>31</v>
      </c>
      <c r="E285" s="35" t="s">
        <v>31</v>
      </c>
      <c r="F285" s="122">
        <v>10</v>
      </c>
    </row>
    <row r="286" spans="1:6" ht="15" customHeight="1">
      <c r="A286" s="3" t="s">
        <v>310</v>
      </c>
      <c r="B286" s="19" t="s">
        <v>635</v>
      </c>
      <c r="C286" s="32">
        <v>132</v>
      </c>
      <c r="D286" s="33" t="s">
        <v>19</v>
      </c>
      <c r="E286" s="33" t="s">
        <v>19</v>
      </c>
      <c r="F286" s="122">
        <v>0</v>
      </c>
    </row>
    <row r="287" spans="1:6" ht="15" customHeight="1">
      <c r="A287" s="3" t="s">
        <v>311</v>
      </c>
      <c r="B287" s="19" t="s">
        <v>635</v>
      </c>
      <c r="C287" s="32">
        <v>35</v>
      </c>
      <c r="D287" s="33" t="s">
        <v>19</v>
      </c>
      <c r="E287" s="33" t="s">
        <v>19</v>
      </c>
      <c r="F287" s="122">
        <v>0</v>
      </c>
    </row>
    <row r="288" spans="1:6" ht="15" customHeight="1">
      <c r="A288" s="3" t="s">
        <v>312</v>
      </c>
      <c r="B288" s="19" t="s">
        <v>635</v>
      </c>
      <c r="C288" s="32">
        <v>11</v>
      </c>
      <c r="D288" s="33" t="s">
        <v>19</v>
      </c>
      <c r="E288" s="33" t="s">
        <v>19</v>
      </c>
      <c r="F288" s="122">
        <v>0</v>
      </c>
    </row>
    <row r="289" spans="1:6" ht="15" customHeight="1">
      <c r="A289" s="3" t="s">
        <v>313</v>
      </c>
      <c r="B289" s="19" t="s">
        <v>635</v>
      </c>
      <c r="C289" s="32">
        <v>162</v>
      </c>
      <c r="D289" s="33" t="s">
        <v>19</v>
      </c>
      <c r="E289" s="33" t="s">
        <v>19</v>
      </c>
      <c r="F289" s="122">
        <v>0</v>
      </c>
    </row>
    <row r="290" spans="1:6" ht="15" customHeight="1">
      <c r="A290" s="3" t="s">
        <v>314</v>
      </c>
      <c r="B290" s="19" t="s">
        <v>635</v>
      </c>
      <c r="C290" s="32">
        <v>25</v>
      </c>
      <c r="D290" s="33" t="s">
        <v>19</v>
      </c>
      <c r="E290" s="33" t="s">
        <v>19</v>
      </c>
      <c r="F290" s="122">
        <v>0</v>
      </c>
    </row>
    <row r="291" spans="1:6" ht="15"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customHeight="1">
      <c r="A295" s="3" t="s">
        <v>319</v>
      </c>
      <c r="B295" s="19" t="s">
        <v>635</v>
      </c>
      <c r="C295" s="32">
        <v>60</v>
      </c>
      <c r="D295" s="35" t="s">
        <v>31</v>
      </c>
      <c r="E295" s="35" t="s">
        <v>31</v>
      </c>
      <c r="F295" s="122">
        <v>30</v>
      </c>
    </row>
    <row r="296" spans="1:6" ht="15" customHeight="1">
      <c r="A296" s="3" t="s">
        <v>320</v>
      </c>
      <c r="B296" s="19" t="s">
        <v>635</v>
      </c>
      <c r="C296" s="32">
        <v>115</v>
      </c>
      <c r="D296" s="35" t="s">
        <v>31</v>
      </c>
      <c r="E296" s="35" t="s">
        <v>31</v>
      </c>
      <c r="F296" s="122">
        <v>57</v>
      </c>
    </row>
    <row r="297" spans="1:6" ht="15" customHeight="1">
      <c r="A297" s="3" t="s">
        <v>321</v>
      </c>
      <c r="B297" s="19" t="s">
        <v>635</v>
      </c>
      <c r="C297" s="32">
        <v>50</v>
      </c>
      <c r="D297" s="35" t="s">
        <v>31</v>
      </c>
      <c r="E297" s="35" t="s">
        <v>31</v>
      </c>
      <c r="F297" s="122">
        <v>25</v>
      </c>
    </row>
    <row r="298" spans="1:6" ht="15" customHeight="1">
      <c r="A298" s="3" t="s">
        <v>322</v>
      </c>
      <c r="B298" s="19" t="s">
        <v>635</v>
      </c>
      <c r="C298" s="32">
        <v>58</v>
      </c>
      <c r="D298" s="35" t="s">
        <v>31</v>
      </c>
      <c r="E298" s="35" t="s">
        <v>31</v>
      </c>
      <c r="F298" s="122">
        <v>29</v>
      </c>
    </row>
    <row r="299" spans="1:6" ht="15" customHeight="1">
      <c r="A299" s="3" t="s">
        <v>323</v>
      </c>
      <c r="B299" s="19" t="s">
        <v>635</v>
      </c>
      <c r="C299" s="32">
        <v>406</v>
      </c>
      <c r="D299" s="35" t="s">
        <v>31</v>
      </c>
      <c r="E299" s="35" t="s">
        <v>31</v>
      </c>
      <c r="F299" s="122">
        <v>29</v>
      </c>
    </row>
    <row r="300" spans="1:6" ht="15" customHeight="1">
      <c r="A300" s="3" t="s">
        <v>324</v>
      </c>
      <c r="B300" s="19" t="s">
        <v>635</v>
      </c>
      <c r="C300" s="32">
        <v>6</v>
      </c>
      <c r="D300" s="33" t="s">
        <v>19</v>
      </c>
      <c r="E300" s="33" t="s">
        <v>19</v>
      </c>
      <c r="F300" s="122">
        <v>0</v>
      </c>
    </row>
    <row r="301" spans="1:6" ht="15" customHeight="1">
      <c r="A301" s="3" t="s">
        <v>325</v>
      </c>
      <c r="B301" s="19" t="s">
        <v>635</v>
      </c>
      <c r="C301" s="32">
        <v>48</v>
      </c>
      <c r="D301" s="35" t="s">
        <v>31</v>
      </c>
      <c r="E301" s="35" t="s">
        <v>31</v>
      </c>
      <c r="F301" s="122">
        <v>0</v>
      </c>
    </row>
    <row r="302" spans="1:6" ht="15" customHeight="1">
      <c r="A302" s="3" t="s">
        <v>326</v>
      </c>
      <c r="B302" s="19" t="s">
        <v>635</v>
      </c>
      <c r="C302" s="32">
        <v>103</v>
      </c>
      <c r="D302" s="33" t="s">
        <v>19</v>
      </c>
      <c r="E302" s="135" t="s">
        <v>31</v>
      </c>
      <c r="F302" s="125">
        <v>0</v>
      </c>
    </row>
    <row r="303" spans="1:6" ht="15" customHeight="1">
      <c r="A303" s="3" t="s">
        <v>327</v>
      </c>
      <c r="B303" s="19" t="s">
        <v>635</v>
      </c>
      <c r="C303" s="32">
        <v>47</v>
      </c>
      <c r="D303" s="33" t="s">
        <v>19</v>
      </c>
      <c r="E303" s="135" t="s">
        <v>31</v>
      </c>
      <c r="F303" s="125">
        <v>0</v>
      </c>
    </row>
    <row r="304" spans="1:6" ht="15" customHeight="1">
      <c r="A304" s="3" t="s">
        <v>328</v>
      </c>
      <c r="B304" s="19" t="s">
        <v>635</v>
      </c>
      <c r="C304" s="32">
        <v>76</v>
      </c>
      <c r="D304" s="33" t="s">
        <v>19</v>
      </c>
      <c r="E304" s="33" t="s">
        <v>19</v>
      </c>
      <c r="F304" s="122">
        <v>0</v>
      </c>
    </row>
    <row r="305" spans="1:6" ht="15" customHeight="1">
      <c r="A305" s="3" t="s">
        <v>329</v>
      </c>
      <c r="B305" s="19" t="s">
        <v>635</v>
      </c>
      <c r="C305" s="32">
        <v>13</v>
      </c>
      <c r="D305" s="33" t="s">
        <v>19</v>
      </c>
      <c r="E305" s="33" t="s">
        <v>19</v>
      </c>
      <c r="F305" s="122">
        <v>0</v>
      </c>
    </row>
    <row r="306" spans="1:6" ht="15" customHeight="1">
      <c r="A306" s="3" t="s">
        <v>330</v>
      </c>
      <c r="B306" s="19" t="s">
        <v>635</v>
      </c>
      <c r="C306" s="36">
        <v>276</v>
      </c>
      <c r="D306" s="35" t="s">
        <v>31</v>
      </c>
      <c r="E306" s="35" t="s">
        <v>31</v>
      </c>
      <c r="F306" s="126">
        <v>138</v>
      </c>
    </row>
    <row r="307" spans="1:6" ht="15" customHeight="1">
      <c r="A307" s="3" t="s">
        <v>331</v>
      </c>
      <c r="B307" s="19" t="s">
        <v>635</v>
      </c>
      <c r="C307" s="32">
        <v>30</v>
      </c>
      <c r="D307" s="35" t="s">
        <v>31</v>
      </c>
      <c r="E307" s="35" t="s">
        <v>31</v>
      </c>
      <c r="F307" s="126">
        <v>15</v>
      </c>
    </row>
    <row r="308" spans="1:6" ht="15"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customHeight="1">
      <c r="A311" s="3" t="s">
        <v>335</v>
      </c>
      <c r="B311" s="19" t="s">
        <v>635</v>
      </c>
      <c r="C311" s="32">
        <v>62</v>
      </c>
      <c r="D311" s="35" t="s">
        <v>31</v>
      </c>
      <c r="E311" s="35" t="s">
        <v>31</v>
      </c>
      <c r="F311" s="126">
        <v>31</v>
      </c>
    </row>
    <row r="312" spans="1:6" ht="15" customHeight="1">
      <c r="A312" s="3" t="s">
        <v>336</v>
      </c>
      <c r="B312" s="19" t="s">
        <v>635</v>
      </c>
      <c r="C312" s="36">
        <v>16</v>
      </c>
      <c r="D312" s="35" t="s">
        <v>31</v>
      </c>
      <c r="E312" s="35" t="s">
        <v>31</v>
      </c>
      <c r="F312" s="126">
        <v>8</v>
      </c>
    </row>
    <row r="313" spans="1:6" ht="15" customHeight="1">
      <c r="A313" s="3" t="s">
        <v>337</v>
      </c>
      <c r="B313" s="19" t="s">
        <v>635</v>
      </c>
      <c r="C313" s="36">
        <v>29</v>
      </c>
      <c r="D313" s="35" t="s">
        <v>31</v>
      </c>
      <c r="E313" s="35" t="s">
        <v>31</v>
      </c>
      <c r="F313" s="126">
        <v>16</v>
      </c>
    </row>
    <row r="314" spans="1:6" ht="15" customHeight="1">
      <c r="A314" s="3" t="s">
        <v>338</v>
      </c>
      <c r="B314" s="19" t="s">
        <v>635</v>
      </c>
      <c r="C314" s="32">
        <v>178</v>
      </c>
      <c r="D314" s="33" t="s">
        <v>19</v>
      </c>
      <c r="E314" s="135" t="s">
        <v>31</v>
      </c>
      <c r="F314" s="122">
        <v>0</v>
      </c>
    </row>
    <row r="315" spans="1:6" ht="15" customHeight="1">
      <c r="A315" s="3" t="s">
        <v>339</v>
      </c>
      <c r="B315" s="19" t="s">
        <v>635</v>
      </c>
      <c r="C315" s="32">
        <v>81</v>
      </c>
      <c r="D315" s="33" t="s">
        <v>19</v>
      </c>
      <c r="E315" s="135" t="s">
        <v>31</v>
      </c>
      <c r="F315" s="123">
        <v>0</v>
      </c>
    </row>
    <row r="316" spans="1:6" ht="15" customHeight="1">
      <c r="A316" s="3" t="s">
        <v>340</v>
      </c>
      <c r="B316" s="19" t="s">
        <v>635</v>
      </c>
      <c r="C316" s="32">
        <v>158</v>
      </c>
      <c r="D316" s="33" t="s">
        <v>19</v>
      </c>
      <c r="E316" s="33" t="s">
        <v>19</v>
      </c>
      <c r="F316" s="122">
        <v>1</v>
      </c>
    </row>
    <row r="317" spans="1:6" ht="15" customHeight="1">
      <c r="A317" s="3" t="s">
        <v>341</v>
      </c>
      <c r="B317" s="19" t="s">
        <v>635</v>
      </c>
      <c r="C317" s="32">
        <v>46</v>
      </c>
      <c r="D317" s="33" t="s">
        <v>19</v>
      </c>
      <c r="E317" s="33" t="s">
        <v>19</v>
      </c>
      <c r="F317" s="122">
        <v>0</v>
      </c>
    </row>
    <row r="318" spans="1:6" ht="15" customHeight="1">
      <c r="A318" s="3" t="s">
        <v>342</v>
      </c>
      <c r="B318" s="19" t="s">
        <v>635</v>
      </c>
      <c r="C318" s="32">
        <v>595</v>
      </c>
      <c r="D318" s="35" t="s">
        <v>31</v>
      </c>
      <c r="E318" s="35" t="s">
        <v>31</v>
      </c>
      <c r="F318" s="122">
        <v>269</v>
      </c>
    </row>
    <row r="319" spans="1:6" ht="15" customHeight="1">
      <c r="A319" s="3" t="s">
        <v>343</v>
      </c>
      <c r="B319" s="19" t="s">
        <v>635</v>
      </c>
      <c r="C319" s="32">
        <v>33</v>
      </c>
      <c r="D319" s="33" t="s">
        <v>19</v>
      </c>
      <c r="E319" s="33" t="s">
        <v>19</v>
      </c>
      <c r="F319" s="122">
        <v>0</v>
      </c>
    </row>
    <row r="320" spans="1:6" ht="15" customHeight="1">
      <c r="A320" s="3" t="s">
        <v>344</v>
      </c>
      <c r="B320" s="19" t="s">
        <v>635</v>
      </c>
      <c r="C320" s="32">
        <v>96</v>
      </c>
      <c r="D320" s="35" t="s">
        <v>31</v>
      </c>
      <c r="E320" s="35" t="s">
        <v>31</v>
      </c>
      <c r="F320" s="122">
        <v>48</v>
      </c>
    </row>
    <row r="321" spans="1:6" ht="15" customHeight="1">
      <c r="A321" s="3" t="s">
        <v>345</v>
      </c>
      <c r="B321" s="19" t="s">
        <v>635</v>
      </c>
      <c r="C321" s="32">
        <v>21</v>
      </c>
      <c r="D321" s="33" t="s">
        <v>19</v>
      </c>
      <c r="E321" s="33" t="s">
        <v>19</v>
      </c>
      <c r="F321" s="122">
        <v>0</v>
      </c>
    </row>
    <row r="322" spans="1:6" ht="15" customHeight="1">
      <c r="A322" s="3" t="s">
        <v>346</v>
      </c>
      <c r="B322" s="19" t="s">
        <v>635</v>
      </c>
      <c r="C322" s="32">
        <v>470</v>
      </c>
      <c r="D322" s="33" t="s">
        <v>19</v>
      </c>
      <c r="E322" s="33" t="s">
        <v>19</v>
      </c>
      <c r="F322" s="124">
        <v>28</v>
      </c>
    </row>
    <row r="323" spans="1:6" ht="15"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customHeight="1">
      <c r="A326" s="3" t="s">
        <v>350</v>
      </c>
      <c r="B326" s="19" t="s">
        <v>635</v>
      </c>
      <c r="C326" s="32">
        <v>35</v>
      </c>
      <c r="D326" s="33" t="s">
        <v>19</v>
      </c>
      <c r="E326" s="33" t="s">
        <v>19</v>
      </c>
      <c r="F326" s="122">
        <v>0</v>
      </c>
    </row>
    <row r="327" spans="1:6" ht="15" customHeight="1">
      <c r="A327" s="3" t="s">
        <v>351</v>
      </c>
      <c r="B327" s="19" t="s">
        <v>635</v>
      </c>
      <c r="C327" s="32">
        <v>17</v>
      </c>
      <c r="D327" s="33" t="s">
        <v>19</v>
      </c>
      <c r="E327" s="33" t="s">
        <v>19</v>
      </c>
      <c r="F327" s="122">
        <v>0</v>
      </c>
    </row>
    <row r="328" spans="1:6" ht="15" customHeight="1">
      <c r="A328" s="3" t="s">
        <v>352</v>
      </c>
      <c r="B328" s="19" t="s">
        <v>635</v>
      </c>
      <c r="C328" s="32">
        <v>17</v>
      </c>
      <c r="D328" s="33" t="s">
        <v>19</v>
      </c>
      <c r="E328" s="33" t="s">
        <v>19</v>
      </c>
      <c r="F328" s="122">
        <v>0</v>
      </c>
    </row>
    <row r="329" spans="1:6" ht="15" customHeight="1">
      <c r="A329" s="3" t="s">
        <v>353</v>
      </c>
      <c r="B329" s="19" t="s">
        <v>635</v>
      </c>
      <c r="C329" s="32">
        <v>7</v>
      </c>
      <c r="D329" s="33" t="s">
        <v>19</v>
      </c>
      <c r="E329" s="33" t="s">
        <v>19</v>
      </c>
      <c r="F329" s="122">
        <v>0</v>
      </c>
    </row>
    <row r="330" spans="1:6" ht="15" customHeight="1">
      <c r="A330" s="3" t="s">
        <v>354</v>
      </c>
      <c r="B330" s="19" t="s">
        <v>635</v>
      </c>
      <c r="C330" s="32">
        <v>11</v>
      </c>
      <c r="D330" s="33" t="s">
        <v>19</v>
      </c>
      <c r="E330" s="33" t="s">
        <v>19</v>
      </c>
      <c r="F330" s="122">
        <v>0</v>
      </c>
    </row>
    <row r="331" spans="1:6" ht="15" customHeight="1">
      <c r="A331" s="3" t="s">
        <v>355</v>
      </c>
      <c r="B331" s="19" t="s">
        <v>635</v>
      </c>
      <c r="C331" s="32">
        <v>19</v>
      </c>
      <c r="D331" s="33" t="s">
        <v>19</v>
      </c>
      <c r="E331" s="33" t="s">
        <v>19</v>
      </c>
      <c r="F331" s="122">
        <v>0</v>
      </c>
    </row>
    <row r="332" spans="1:6" ht="15"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customHeight="1">
      <c r="A334" s="3" t="s">
        <v>358</v>
      </c>
      <c r="B334" s="19" t="s">
        <v>635</v>
      </c>
      <c r="C334" s="32">
        <v>24</v>
      </c>
      <c r="D334" s="35" t="s">
        <v>31</v>
      </c>
      <c r="E334" s="35" t="s">
        <v>31</v>
      </c>
      <c r="F334" s="125">
        <v>12</v>
      </c>
    </row>
    <row r="335" spans="1:6" ht="15" customHeight="1">
      <c r="A335" s="3" t="s">
        <v>359</v>
      </c>
      <c r="B335" s="19" t="s">
        <v>635</v>
      </c>
      <c r="C335" s="32">
        <v>29</v>
      </c>
      <c r="D335" s="35" t="s">
        <v>31</v>
      </c>
      <c r="E335" s="35" t="s">
        <v>31</v>
      </c>
      <c r="F335" s="125">
        <v>19</v>
      </c>
    </row>
    <row r="336" spans="1:6" ht="15" customHeight="1">
      <c r="A336" s="3" t="s">
        <v>360</v>
      </c>
      <c r="B336" s="19" t="s">
        <v>635</v>
      </c>
      <c r="C336" s="32">
        <v>96</v>
      </c>
      <c r="D336" s="35" t="s">
        <v>31</v>
      </c>
      <c r="E336" s="35" t="s">
        <v>31</v>
      </c>
      <c r="F336" s="125">
        <v>33</v>
      </c>
    </row>
    <row r="337" spans="1:6" ht="15"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customHeight="1">
      <c r="A339" s="3" t="s">
        <v>364</v>
      </c>
      <c r="B339" s="19" t="s">
        <v>635</v>
      </c>
      <c r="C339" s="32">
        <v>92</v>
      </c>
      <c r="D339" s="33" t="s">
        <v>19</v>
      </c>
      <c r="E339" s="33" t="s">
        <v>19</v>
      </c>
      <c r="F339" s="122">
        <v>0</v>
      </c>
    </row>
    <row r="340" spans="1:6" ht="15" customHeight="1">
      <c r="A340" s="3" t="s">
        <v>365</v>
      </c>
      <c r="B340" s="19" t="s">
        <v>635</v>
      </c>
      <c r="C340" s="32">
        <v>11</v>
      </c>
      <c r="D340" s="33" t="s">
        <v>19</v>
      </c>
      <c r="E340" s="33" t="s">
        <v>19</v>
      </c>
      <c r="F340" s="122">
        <v>0</v>
      </c>
    </row>
    <row r="341" spans="1:6" ht="15" customHeight="1">
      <c r="A341" s="3" t="s">
        <v>366</v>
      </c>
      <c r="B341" s="19" t="s">
        <v>635</v>
      </c>
      <c r="C341" s="32">
        <v>12</v>
      </c>
      <c r="D341" s="33" t="s">
        <v>19</v>
      </c>
      <c r="E341" s="33" t="s">
        <v>19</v>
      </c>
      <c r="F341" s="122">
        <v>0</v>
      </c>
    </row>
    <row r="342" spans="1:6" ht="15" customHeight="1">
      <c r="A342" s="3" t="s">
        <v>367</v>
      </c>
      <c r="B342" s="19" t="s">
        <v>635</v>
      </c>
      <c r="C342" s="32">
        <v>13</v>
      </c>
      <c r="D342" s="33" t="s">
        <v>19</v>
      </c>
      <c r="E342" s="33" t="s">
        <v>19</v>
      </c>
      <c r="F342" s="122">
        <v>0</v>
      </c>
    </row>
    <row r="343" spans="1:6" ht="15" customHeight="1">
      <c r="A343" s="3" t="s">
        <v>368</v>
      </c>
      <c r="B343" s="19" t="s">
        <v>635</v>
      </c>
      <c r="C343" s="32">
        <v>10</v>
      </c>
      <c r="D343" s="33" t="s">
        <v>19</v>
      </c>
      <c r="E343" s="33" t="s">
        <v>19</v>
      </c>
      <c r="F343" s="122">
        <v>0</v>
      </c>
    </row>
    <row r="344" spans="1:6" ht="15" customHeight="1">
      <c r="A344" s="3" t="s">
        <v>369</v>
      </c>
      <c r="B344" s="19" t="s">
        <v>635</v>
      </c>
      <c r="C344" s="32">
        <v>5</v>
      </c>
      <c r="D344" s="33" t="s">
        <v>19</v>
      </c>
      <c r="E344" s="33" t="s">
        <v>19</v>
      </c>
      <c r="F344" s="122">
        <v>0</v>
      </c>
    </row>
    <row r="345" spans="1:6" ht="15" customHeight="1">
      <c r="A345" s="3" t="s">
        <v>370</v>
      </c>
      <c r="B345" s="19" t="s">
        <v>635</v>
      </c>
      <c r="C345" s="32">
        <v>15</v>
      </c>
      <c r="D345" s="33" t="s">
        <v>19</v>
      </c>
      <c r="E345" s="33" t="s">
        <v>19</v>
      </c>
      <c r="F345" s="122">
        <v>0</v>
      </c>
    </row>
    <row r="346" spans="1:6" ht="15" customHeight="1">
      <c r="A346" s="3" t="s">
        <v>371</v>
      </c>
      <c r="B346" s="19" t="s">
        <v>635</v>
      </c>
      <c r="C346" s="32">
        <v>64</v>
      </c>
      <c r="D346" s="33" t="s">
        <v>19</v>
      </c>
      <c r="E346" s="33" t="s">
        <v>19</v>
      </c>
      <c r="F346" s="122">
        <v>0</v>
      </c>
    </row>
    <row r="347" spans="1:6" ht="15" customHeight="1">
      <c r="A347" s="3" t="s">
        <v>372</v>
      </c>
      <c r="B347" s="19" t="s">
        <v>635</v>
      </c>
      <c r="C347" s="32">
        <v>12</v>
      </c>
      <c r="D347" s="33" t="s">
        <v>19</v>
      </c>
      <c r="E347" s="33" t="s">
        <v>19</v>
      </c>
      <c r="F347" s="122">
        <v>0</v>
      </c>
    </row>
    <row r="348" spans="1:6" ht="15" customHeight="1">
      <c r="A348" s="3" t="s">
        <v>373</v>
      </c>
      <c r="B348" s="19" t="s">
        <v>635</v>
      </c>
      <c r="C348" s="32">
        <v>13</v>
      </c>
      <c r="D348" s="33" t="s">
        <v>19</v>
      </c>
      <c r="E348" s="33" t="s">
        <v>19</v>
      </c>
      <c r="F348" s="122">
        <v>0</v>
      </c>
    </row>
    <row r="349" spans="1:6" ht="15" customHeight="1">
      <c r="A349" s="3" t="s">
        <v>374</v>
      </c>
      <c r="B349" s="20" t="s">
        <v>634</v>
      </c>
      <c r="C349" s="32">
        <v>357</v>
      </c>
      <c r="D349" s="33" t="s">
        <v>19</v>
      </c>
      <c r="E349" s="33" t="s">
        <v>19</v>
      </c>
      <c r="F349" s="122">
        <v>29</v>
      </c>
    </row>
    <row r="350" spans="1:6" ht="15" customHeight="1">
      <c r="A350" s="3" t="s">
        <v>375</v>
      </c>
      <c r="B350" s="19" t="s">
        <v>634</v>
      </c>
      <c r="C350" s="32">
        <v>668</v>
      </c>
      <c r="D350" s="35" t="s">
        <v>31</v>
      </c>
      <c r="E350" s="35" t="s">
        <v>31</v>
      </c>
      <c r="F350" s="122">
        <v>115</v>
      </c>
    </row>
    <row r="351" spans="1:6" ht="15" customHeight="1">
      <c r="A351" s="3" t="s">
        <v>376</v>
      </c>
      <c r="B351" s="19" t="s">
        <v>635</v>
      </c>
      <c r="C351" s="32">
        <v>12</v>
      </c>
      <c r="D351" s="33" t="s">
        <v>19</v>
      </c>
      <c r="E351" s="33" t="s">
        <v>19</v>
      </c>
      <c r="F351" s="122">
        <v>0</v>
      </c>
    </row>
    <row r="352" spans="1:6" ht="15" customHeight="1">
      <c r="A352" s="3" t="s">
        <v>377</v>
      </c>
      <c r="B352" s="19" t="s">
        <v>634</v>
      </c>
      <c r="C352" s="32">
        <v>133</v>
      </c>
      <c r="D352" s="33" t="s">
        <v>19</v>
      </c>
      <c r="E352" s="33" t="s">
        <v>19</v>
      </c>
      <c r="F352" s="122">
        <v>30</v>
      </c>
    </row>
    <row r="353" spans="1:6" ht="15" customHeight="1">
      <c r="A353" s="3" t="s">
        <v>378</v>
      </c>
      <c r="B353" s="19" t="s">
        <v>635</v>
      </c>
      <c r="C353" s="32">
        <v>9</v>
      </c>
      <c r="D353" s="33" t="s">
        <v>19</v>
      </c>
      <c r="E353" s="33" t="s">
        <v>19</v>
      </c>
      <c r="F353" s="122">
        <v>0</v>
      </c>
    </row>
    <row r="354" spans="1:6" ht="15" customHeight="1">
      <c r="A354" s="3" t="s">
        <v>379</v>
      </c>
      <c r="B354" s="19" t="s">
        <v>635</v>
      </c>
      <c r="C354" s="32">
        <v>169</v>
      </c>
      <c r="D354" s="35" t="s">
        <v>31</v>
      </c>
      <c r="E354" s="35" t="s">
        <v>31</v>
      </c>
      <c r="F354" s="122">
        <v>5</v>
      </c>
    </row>
    <row r="355" spans="1:6" ht="15" customHeight="1">
      <c r="A355" s="3" t="s">
        <v>380</v>
      </c>
      <c r="B355" s="19" t="s">
        <v>635</v>
      </c>
      <c r="C355" s="32">
        <v>15</v>
      </c>
      <c r="D355" s="35" t="s">
        <v>31</v>
      </c>
      <c r="E355" s="35" t="s">
        <v>31</v>
      </c>
      <c r="F355" s="122">
        <v>0</v>
      </c>
    </row>
    <row r="356" spans="1:6" ht="15" customHeight="1">
      <c r="A356" s="3" t="s">
        <v>381</v>
      </c>
      <c r="B356" s="19" t="s">
        <v>635</v>
      </c>
      <c r="C356" s="32">
        <v>9</v>
      </c>
      <c r="D356" s="35" t="s">
        <v>31</v>
      </c>
      <c r="E356" s="35" t="s">
        <v>31</v>
      </c>
      <c r="F356" s="122">
        <v>0</v>
      </c>
    </row>
    <row r="357" spans="1:6" ht="15" customHeight="1">
      <c r="A357" s="3" t="s">
        <v>382</v>
      </c>
      <c r="B357" s="19" t="s">
        <v>635</v>
      </c>
      <c r="C357" s="32">
        <v>58</v>
      </c>
      <c r="D357" s="35" t="s">
        <v>31</v>
      </c>
      <c r="E357" s="35" t="s">
        <v>31</v>
      </c>
      <c r="F357" s="122">
        <v>29</v>
      </c>
    </row>
    <row r="358" spans="1:6" ht="15" customHeight="1">
      <c r="A358" s="3" t="s">
        <v>383</v>
      </c>
      <c r="B358" s="19" t="s">
        <v>635</v>
      </c>
      <c r="C358" s="32">
        <v>73</v>
      </c>
      <c r="D358" s="33" t="s">
        <v>19</v>
      </c>
      <c r="E358" s="33" t="s">
        <v>19</v>
      </c>
      <c r="F358" s="122">
        <v>3</v>
      </c>
    </row>
    <row r="359" spans="1:6" ht="15" customHeight="1">
      <c r="A359" s="3" t="s">
        <v>384</v>
      </c>
      <c r="B359" s="19" t="s">
        <v>635</v>
      </c>
      <c r="C359" s="32">
        <v>13</v>
      </c>
      <c r="D359" s="33" t="s">
        <v>19</v>
      </c>
      <c r="E359" s="33" t="s">
        <v>19</v>
      </c>
      <c r="F359" s="122">
        <v>0</v>
      </c>
    </row>
    <row r="360" spans="1:6" ht="15" customHeight="1">
      <c r="A360" s="3" t="s">
        <v>385</v>
      </c>
      <c r="B360" s="19" t="s">
        <v>635</v>
      </c>
      <c r="C360" s="32">
        <v>35</v>
      </c>
      <c r="D360" s="33" t="s">
        <v>19</v>
      </c>
      <c r="E360" s="33" t="s">
        <v>19</v>
      </c>
      <c r="F360" s="122">
        <v>0</v>
      </c>
    </row>
    <row r="361" spans="1:6" ht="15" customHeight="1">
      <c r="A361" s="3" t="s">
        <v>386</v>
      </c>
      <c r="B361" s="19" t="s">
        <v>635</v>
      </c>
      <c r="C361" s="32">
        <v>8</v>
      </c>
      <c r="D361" s="33" t="s">
        <v>19</v>
      </c>
      <c r="E361" s="33" t="s">
        <v>19</v>
      </c>
      <c r="F361" s="122">
        <v>0</v>
      </c>
    </row>
    <row r="362" spans="1:6" ht="15" customHeight="1">
      <c r="A362" s="3" t="s">
        <v>387</v>
      </c>
      <c r="B362" s="19" t="s">
        <v>635</v>
      </c>
      <c r="C362" s="32">
        <v>10</v>
      </c>
      <c r="D362" s="33" t="s">
        <v>19</v>
      </c>
      <c r="E362" s="33" t="s">
        <v>19</v>
      </c>
      <c r="F362" s="122">
        <v>0</v>
      </c>
    </row>
    <row r="363" spans="1:6" ht="15" customHeight="1">
      <c r="A363" s="3" t="s">
        <v>388</v>
      </c>
      <c r="B363" s="19" t="s">
        <v>635</v>
      </c>
      <c r="C363" s="32">
        <v>10</v>
      </c>
      <c r="D363" s="33" t="s">
        <v>19</v>
      </c>
      <c r="E363" s="33" t="s">
        <v>19</v>
      </c>
      <c r="F363" s="122">
        <v>0</v>
      </c>
    </row>
    <row r="364" spans="1:6" ht="15" customHeight="1">
      <c r="A364" s="3" t="s">
        <v>389</v>
      </c>
      <c r="B364" s="19" t="s">
        <v>635</v>
      </c>
      <c r="C364" s="32">
        <v>19</v>
      </c>
      <c r="D364" s="33" t="s">
        <v>19</v>
      </c>
      <c r="E364" s="33" t="s">
        <v>19</v>
      </c>
      <c r="F364" s="122">
        <v>0</v>
      </c>
    </row>
    <row r="365" spans="1:6" ht="15"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customHeight="1">
      <c r="A368" s="3" t="s">
        <v>393</v>
      </c>
      <c r="B368" s="19" t="s">
        <v>635</v>
      </c>
      <c r="C368" s="32">
        <v>310</v>
      </c>
      <c r="D368" s="35" t="s">
        <v>31</v>
      </c>
      <c r="E368" s="35" t="s">
        <v>31</v>
      </c>
      <c r="F368" s="124">
        <v>152</v>
      </c>
    </row>
    <row r="369" spans="1:6" ht="15" customHeight="1">
      <c r="A369" s="3" t="s">
        <v>394</v>
      </c>
      <c r="B369" s="19" t="s">
        <v>635</v>
      </c>
      <c r="C369" s="65">
        <v>24</v>
      </c>
      <c r="D369" s="35" t="s">
        <v>31</v>
      </c>
      <c r="E369" s="35" t="s">
        <v>31</v>
      </c>
      <c r="F369" s="122">
        <v>12</v>
      </c>
    </row>
    <row r="370" spans="1:6" ht="15" customHeight="1">
      <c r="A370" s="3" t="s">
        <v>395</v>
      </c>
      <c r="B370" s="19" t="s">
        <v>635</v>
      </c>
      <c r="C370" s="32">
        <v>28</v>
      </c>
      <c r="D370" s="35" t="s">
        <v>31</v>
      </c>
      <c r="E370" s="35" t="s">
        <v>31</v>
      </c>
      <c r="F370" s="122">
        <v>14</v>
      </c>
    </row>
    <row r="371" spans="1:6" ht="15" customHeight="1">
      <c r="A371" s="3" t="s">
        <v>396</v>
      </c>
      <c r="B371" s="19" t="s">
        <v>635</v>
      </c>
      <c r="C371" s="32">
        <v>19</v>
      </c>
      <c r="D371" s="35" t="s">
        <v>31</v>
      </c>
      <c r="E371" s="35" t="s">
        <v>31</v>
      </c>
      <c r="F371" s="124">
        <v>9</v>
      </c>
    </row>
    <row r="372" spans="1:6" ht="15" customHeight="1">
      <c r="A372" s="3" t="s">
        <v>397</v>
      </c>
      <c r="B372" s="19" t="s">
        <v>635</v>
      </c>
      <c r="C372" s="62">
        <v>71</v>
      </c>
      <c r="D372" s="35" t="s">
        <v>31</v>
      </c>
      <c r="E372" s="35" t="s">
        <v>31</v>
      </c>
      <c r="F372" s="122">
        <v>31</v>
      </c>
    </row>
    <row r="373" spans="1:6" ht="15"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customHeight="1">
      <c r="A375" s="3" t="s">
        <v>400</v>
      </c>
      <c r="B375" s="19" t="s">
        <v>635</v>
      </c>
      <c r="C375" s="32">
        <v>37</v>
      </c>
      <c r="D375" s="35" t="s">
        <v>31</v>
      </c>
      <c r="E375" s="35" t="s">
        <v>31</v>
      </c>
      <c r="F375" s="122">
        <v>0</v>
      </c>
    </row>
    <row r="376" spans="1:6" ht="15" customHeight="1">
      <c r="A376" s="3" t="s">
        <v>401</v>
      </c>
      <c r="B376" s="19" t="s">
        <v>635</v>
      </c>
      <c r="C376" s="32">
        <v>175</v>
      </c>
      <c r="D376" s="35" t="s">
        <v>31</v>
      </c>
      <c r="E376" s="35" t="s">
        <v>31</v>
      </c>
      <c r="F376" s="122">
        <v>45</v>
      </c>
    </row>
    <row r="377" spans="1:6" ht="15" customHeight="1">
      <c r="A377" s="3" t="s">
        <v>402</v>
      </c>
      <c r="B377" s="19" t="s">
        <v>635</v>
      </c>
      <c r="C377" s="32">
        <v>20</v>
      </c>
      <c r="D377" s="35" t="s">
        <v>31</v>
      </c>
      <c r="E377" s="35" t="s">
        <v>31</v>
      </c>
      <c r="F377" s="122">
        <v>0</v>
      </c>
    </row>
    <row r="378" spans="1:6" ht="15"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customHeight="1">
      <c r="A386" s="3" t="s">
        <v>411</v>
      </c>
      <c r="B386" s="19" t="s">
        <v>635</v>
      </c>
      <c r="C386" s="32">
        <v>239</v>
      </c>
      <c r="D386" s="35" t="s">
        <v>31</v>
      </c>
      <c r="E386" s="35" t="s">
        <v>31</v>
      </c>
      <c r="F386" s="122">
        <v>46</v>
      </c>
    </row>
    <row r="387" spans="1:6" ht="15" customHeight="1">
      <c r="A387" s="3" t="s">
        <v>412</v>
      </c>
      <c r="B387" s="19" t="s">
        <v>635</v>
      </c>
      <c r="C387" s="32">
        <v>25</v>
      </c>
      <c r="D387" s="35" t="s">
        <v>31</v>
      </c>
      <c r="E387" s="35" t="s">
        <v>31</v>
      </c>
      <c r="F387" s="122">
        <v>0</v>
      </c>
    </row>
    <row r="388" spans="1:6" ht="15" customHeight="1">
      <c r="A388" s="3" t="s">
        <v>413</v>
      </c>
      <c r="B388" s="19" t="s">
        <v>635</v>
      </c>
      <c r="C388" s="32">
        <v>21</v>
      </c>
      <c r="D388" s="35" t="s">
        <v>31</v>
      </c>
      <c r="E388" s="35" t="s">
        <v>31</v>
      </c>
      <c r="F388" s="122">
        <v>0</v>
      </c>
    </row>
    <row r="389" spans="1:6" ht="15" customHeight="1">
      <c r="A389" s="3" t="s">
        <v>414</v>
      </c>
      <c r="B389" s="19" t="s">
        <v>635</v>
      </c>
      <c r="C389" s="32">
        <v>90</v>
      </c>
      <c r="D389" s="35" t="s">
        <v>31</v>
      </c>
      <c r="E389" s="35" t="s">
        <v>31</v>
      </c>
      <c r="F389" s="122">
        <v>0</v>
      </c>
    </row>
    <row r="390" spans="1:6" ht="15" customHeight="1">
      <c r="A390" s="3" t="s">
        <v>415</v>
      </c>
      <c r="B390" s="19" t="s">
        <v>635</v>
      </c>
      <c r="C390" s="32">
        <v>39</v>
      </c>
      <c r="D390" s="35" t="s">
        <v>31</v>
      </c>
      <c r="E390" s="35" t="s">
        <v>31</v>
      </c>
      <c r="F390" s="122">
        <v>0</v>
      </c>
    </row>
    <row r="391" spans="1:6" ht="15"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customHeight="1">
      <c r="A402" s="3" t="s">
        <v>427</v>
      </c>
      <c r="B402" s="19" t="s">
        <v>635</v>
      </c>
      <c r="C402" s="32">
        <v>159</v>
      </c>
      <c r="D402" s="33" t="s">
        <v>19</v>
      </c>
      <c r="E402" s="135" t="s">
        <v>31</v>
      </c>
      <c r="F402" s="122">
        <v>0</v>
      </c>
    </row>
    <row r="403" spans="1:6" ht="15" customHeight="1">
      <c r="A403" s="3" t="s">
        <v>428</v>
      </c>
      <c r="B403" s="19" t="s">
        <v>635</v>
      </c>
      <c r="C403" s="32">
        <v>31</v>
      </c>
      <c r="D403" s="33" t="s">
        <v>19</v>
      </c>
      <c r="E403" s="33" t="s">
        <v>19</v>
      </c>
      <c r="F403" s="122">
        <v>0</v>
      </c>
    </row>
    <row r="404" spans="1:6" ht="15" customHeight="1">
      <c r="A404" s="3" t="s">
        <v>429</v>
      </c>
      <c r="B404" s="19" t="s">
        <v>635</v>
      </c>
      <c r="C404" s="32">
        <v>87</v>
      </c>
      <c r="D404" s="33" t="s">
        <v>19</v>
      </c>
      <c r="E404" s="33" t="s">
        <v>19</v>
      </c>
      <c r="F404" s="122">
        <v>0</v>
      </c>
    </row>
    <row r="405" spans="1:6" ht="15" customHeight="1">
      <c r="A405" s="3" t="s">
        <v>430</v>
      </c>
      <c r="B405" s="19" t="s">
        <v>635</v>
      </c>
      <c r="C405" s="32">
        <v>47</v>
      </c>
      <c r="D405" s="33" t="s">
        <v>19</v>
      </c>
      <c r="E405" s="33" t="s">
        <v>19</v>
      </c>
      <c r="F405" s="122">
        <v>0</v>
      </c>
    </row>
    <row r="406" spans="1:6" ht="15" customHeight="1">
      <c r="A406" s="3" t="s">
        <v>431</v>
      </c>
      <c r="B406" s="19" t="s">
        <v>635</v>
      </c>
      <c r="C406" s="32">
        <v>18</v>
      </c>
      <c r="D406" s="35" t="s">
        <v>31</v>
      </c>
      <c r="E406" s="35" t="s">
        <v>31</v>
      </c>
      <c r="F406" s="122">
        <v>0</v>
      </c>
    </row>
    <row r="407" spans="1:6" ht="15" customHeight="1">
      <c r="A407" s="3" t="s">
        <v>432</v>
      </c>
      <c r="B407" s="19" t="s">
        <v>635</v>
      </c>
      <c r="C407" s="32">
        <v>12</v>
      </c>
      <c r="D407" s="35" t="s">
        <v>31</v>
      </c>
      <c r="E407" s="35" t="s">
        <v>31</v>
      </c>
      <c r="F407" s="122">
        <v>0</v>
      </c>
    </row>
    <row r="408" spans="1:6" ht="15" customHeight="1">
      <c r="A408" s="3" t="s">
        <v>433</v>
      </c>
      <c r="B408" s="19" t="s">
        <v>635</v>
      </c>
      <c r="C408" s="32">
        <v>54</v>
      </c>
      <c r="D408" s="33" t="s">
        <v>19</v>
      </c>
      <c r="E408" s="33" t="s">
        <v>19</v>
      </c>
      <c r="F408" s="122">
        <v>0</v>
      </c>
    </row>
    <row r="409" spans="1:6" ht="15" customHeight="1">
      <c r="A409" s="3" t="s">
        <v>434</v>
      </c>
      <c r="B409" s="19" t="s">
        <v>635</v>
      </c>
      <c r="C409" s="32">
        <v>17</v>
      </c>
      <c r="D409" s="33" t="s">
        <v>19</v>
      </c>
      <c r="E409" s="33" t="s">
        <v>19</v>
      </c>
      <c r="F409" s="122">
        <v>0</v>
      </c>
    </row>
    <row r="410" spans="1:6" ht="15" customHeight="1">
      <c r="A410" s="3" t="s">
        <v>435</v>
      </c>
      <c r="B410" s="19" t="s">
        <v>635</v>
      </c>
      <c r="C410" s="32">
        <v>43</v>
      </c>
      <c r="D410" s="33" t="s">
        <v>19</v>
      </c>
      <c r="E410" s="33" t="s">
        <v>19</v>
      </c>
      <c r="F410" s="122">
        <v>0</v>
      </c>
    </row>
    <row r="411" spans="1:6" ht="15" customHeight="1">
      <c r="A411" s="3" t="s">
        <v>436</v>
      </c>
      <c r="B411" s="19" t="s">
        <v>635</v>
      </c>
      <c r="C411" s="32">
        <v>16</v>
      </c>
      <c r="D411" s="33" t="s">
        <v>19</v>
      </c>
      <c r="E411" s="33" t="s">
        <v>19</v>
      </c>
      <c r="F411" s="122">
        <v>0</v>
      </c>
    </row>
    <row r="412" spans="1:6" ht="15" customHeight="1">
      <c r="A412" s="3" t="s">
        <v>437</v>
      </c>
      <c r="B412" s="19" t="s">
        <v>635</v>
      </c>
      <c r="C412" s="32">
        <v>11</v>
      </c>
      <c r="D412" s="33" t="s">
        <v>19</v>
      </c>
      <c r="E412" s="33" t="s">
        <v>19</v>
      </c>
      <c r="F412" s="122">
        <v>0</v>
      </c>
    </row>
    <row r="413" spans="1:6" ht="15" customHeight="1">
      <c r="A413" s="3" t="s">
        <v>438</v>
      </c>
      <c r="B413" s="19" t="s">
        <v>635</v>
      </c>
      <c r="C413" s="32">
        <v>47</v>
      </c>
      <c r="D413" s="33" t="s">
        <v>19</v>
      </c>
      <c r="E413" s="33" t="s">
        <v>19</v>
      </c>
      <c r="F413" s="122">
        <v>0</v>
      </c>
    </row>
    <row r="414" spans="1:6" ht="15" customHeight="1">
      <c r="A414" s="3" t="s">
        <v>439</v>
      </c>
      <c r="B414" s="19" t="s">
        <v>635</v>
      </c>
      <c r="C414" s="32">
        <v>208</v>
      </c>
      <c r="D414" s="33" t="s">
        <v>19</v>
      </c>
      <c r="E414" s="33" t="s">
        <v>19</v>
      </c>
      <c r="F414" s="122">
        <v>6</v>
      </c>
    </row>
    <row r="415" spans="1:6" ht="15"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customHeight="1">
      <c r="A420" s="3" t="s">
        <v>445</v>
      </c>
      <c r="B420" s="19" t="s">
        <v>635</v>
      </c>
      <c r="C420" s="32">
        <v>165</v>
      </c>
      <c r="D420" s="33" t="s">
        <v>19</v>
      </c>
      <c r="E420" s="33" t="s">
        <v>19</v>
      </c>
      <c r="F420" s="122">
        <v>0</v>
      </c>
    </row>
    <row r="421" spans="1:6" ht="15" customHeight="1">
      <c r="A421" s="3" t="s">
        <v>446</v>
      </c>
      <c r="B421" s="19" t="s">
        <v>635</v>
      </c>
      <c r="C421" s="32">
        <v>16</v>
      </c>
      <c r="D421" s="33" t="s">
        <v>19</v>
      </c>
      <c r="E421" s="33" t="s">
        <v>19</v>
      </c>
      <c r="F421" s="122">
        <v>0</v>
      </c>
    </row>
    <row r="422" spans="1:6" ht="15" customHeight="1">
      <c r="A422" s="3" t="s">
        <v>447</v>
      </c>
      <c r="B422" s="19" t="s">
        <v>635</v>
      </c>
      <c r="C422" s="32">
        <v>15</v>
      </c>
      <c r="D422" s="33" t="s">
        <v>19</v>
      </c>
      <c r="E422" s="33" t="s">
        <v>19</v>
      </c>
      <c r="F422" s="122">
        <v>0</v>
      </c>
    </row>
    <row r="423" spans="1:6" ht="15" customHeight="1">
      <c r="A423" s="3" t="s">
        <v>448</v>
      </c>
      <c r="B423" s="19" t="s">
        <v>635</v>
      </c>
      <c r="C423" s="32">
        <v>7</v>
      </c>
      <c r="D423" s="33" t="s">
        <v>19</v>
      </c>
      <c r="E423" s="33" t="s">
        <v>19</v>
      </c>
      <c r="F423" s="122">
        <v>0</v>
      </c>
    </row>
    <row r="424" spans="1:6" ht="15" customHeight="1">
      <c r="A424" s="3" t="s">
        <v>449</v>
      </c>
      <c r="B424" s="19" t="s">
        <v>635</v>
      </c>
      <c r="C424" s="32">
        <v>51</v>
      </c>
      <c r="D424" s="33" t="s">
        <v>19</v>
      </c>
      <c r="E424" s="33" t="s">
        <v>19</v>
      </c>
      <c r="F424" s="122">
        <v>16</v>
      </c>
    </row>
    <row r="425" spans="1:6" ht="15" customHeight="1">
      <c r="A425" s="3" t="s">
        <v>450</v>
      </c>
      <c r="B425" s="19" t="s">
        <v>635</v>
      </c>
      <c r="C425" s="32">
        <v>248</v>
      </c>
      <c r="D425" s="35" t="s">
        <v>31</v>
      </c>
      <c r="E425" s="35" t="s">
        <v>31</v>
      </c>
      <c r="F425" s="122">
        <v>65</v>
      </c>
    </row>
    <row r="426" spans="1:6" ht="15" customHeight="1">
      <c r="A426" s="3" t="s">
        <v>451</v>
      </c>
      <c r="B426" s="19" t="s">
        <v>635</v>
      </c>
      <c r="C426" s="32">
        <v>22</v>
      </c>
      <c r="D426" s="35" t="s">
        <v>31</v>
      </c>
      <c r="E426" s="35" t="s">
        <v>31</v>
      </c>
      <c r="F426" s="122">
        <v>0</v>
      </c>
    </row>
    <row r="427" spans="1:6" ht="15" customHeight="1">
      <c r="A427" s="3" t="s">
        <v>452</v>
      </c>
      <c r="B427" s="19" t="s">
        <v>635</v>
      </c>
      <c r="C427" s="32">
        <v>37</v>
      </c>
      <c r="D427" s="33" t="s">
        <v>19</v>
      </c>
      <c r="E427" s="33" t="s">
        <v>19</v>
      </c>
      <c r="F427" s="122">
        <v>0</v>
      </c>
    </row>
    <row r="428" spans="1:6" ht="15" customHeight="1">
      <c r="A428" s="3" t="s">
        <v>453</v>
      </c>
      <c r="B428" s="19" t="s">
        <v>635</v>
      </c>
      <c r="C428" s="32">
        <v>39</v>
      </c>
      <c r="D428" s="35" t="s">
        <v>31</v>
      </c>
      <c r="E428" s="35" t="s">
        <v>31</v>
      </c>
      <c r="F428" s="122">
        <v>0</v>
      </c>
    </row>
    <row r="429" spans="1:6" ht="15" customHeight="1">
      <c r="A429" s="3" t="s">
        <v>454</v>
      </c>
      <c r="B429" s="19" t="s">
        <v>635</v>
      </c>
      <c r="C429" s="32">
        <v>16</v>
      </c>
      <c r="D429" s="33" t="s">
        <v>19</v>
      </c>
      <c r="E429" s="33" t="s">
        <v>19</v>
      </c>
      <c r="F429" s="122">
        <v>0</v>
      </c>
    </row>
    <row r="430" spans="1:6" ht="15"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customHeight="1">
      <c r="A551" s="3" t="s">
        <v>576</v>
      </c>
      <c r="B551" s="19" t="s">
        <v>635</v>
      </c>
      <c r="C551" s="32">
        <v>281</v>
      </c>
      <c r="D551" s="35" t="s">
        <v>31</v>
      </c>
      <c r="E551" s="35" t="s">
        <v>31</v>
      </c>
      <c r="F551" s="122">
        <v>62</v>
      </c>
    </row>
    <row r="552" spans="1:6" ht="15" customHeight="1">
      <c r="A552" s="3" t="s">
        <v>577</v>
      </c>
      <c r="B552" s="19" t="s">
        <v>635</v>
      </c>
      <c r="C552" s="32">
        <v>70</v>
      </c>
      <c r="D552" s="33" t="s">
        <v>19</v>
      </c>
      <c r="E552" s="33" t="s">
        <v>19</v>
      </c>
      <c r="F552" s="74"/>
    </row>
    <row r="553" spans="1:6" ht="15" customHeight="1">
      <c r="A553" s="3" t="s">
        <v>578</v>
      </c>
      <c r="B553" s="19" t="s">
        <v>635</v>
      </c>
      <c r="C553" s="32">
        <v>133</v>
      </c>
      <c r="D553" s="33" t="s">
        <v>19</v>
      </c>
      <c r="E553" s="135" t="s">
        <v>31</v>
      </c>
      <c r="F553" s="122">
        <v>0</v>
      </c>
    </row>
    <row r="554" spans="1:6" ht="15" customHeight="1">
      <c r="A554" s="3" t="s">
        <v>579</v>
      </c>
      <c r="B554" s="19" t="s">
        <v>635</v>
      </c>
      <c r="C554" s="32">
        <v>12</v>
      </c>
      <c r="D554" s="33" t="s">
        <v>19</v>
      </c>
      <c r="E554" s="33" t="s">
        <v>19</v>
      </c>
      <c r="F554" s="122">
        <v>0</v>
      </c>
    </row>
    <row r="555" spans="1:6" ht="15" customHeight="1">
      <c r="A555" s="3" t="s">
        <v>580</v>
      </c>
      <c r="B555" s="19" t="s">
        <v>635</v>
      </c>
      <c r="C555" s="32">
        <v>17</v>
      </c>
      <c r="D555" s="33" t="s">
        <v>19</v>
      </c>
      <c r="E555" s="33" t="s">
        <v>19</v>
      </c>
      <c r="F555" s="122">
        <v>0</v>
      </c>
    </row>
    <row r="556" spans="1:6" ht="15" customHeight="1">
      <c r="A556" s="3" t="s">
        <v>581</v>
      </c>
      <c r="B556" s="19" t="s">
        <v>635</v>
      </c>
      <c r="C556" s="32">
        <v>16</v>
      </c>
      <c r="D556" s="33" t="s">
        <v>19</v>
      </c>
      <c r="E556" s="33" t="s">
        <v>19</v>
      </c>
      <c r="F556" s="122">
        <v>0</v>
      </c>
    </row>
    <row r="557" spans="1:6" ht="15" customHeight="1">
      <c r="A557" s="3" t="s">
        <v>582</v>
      </c>
      <c r="B557" s="19" t="s">
        <v>635</v>
      </c>
      <c r="C557" s="32">
        <v>12</v>
      </c>
      <c r="D557" s="33" t="s">
        <v>19</v>
      </c>
      <c r="E557" s="33" t="s">
        <v>19</v>
      </c>
      <c r="F557" s="122">
        <v>0</v>
      </c>
    </row>
    <row r="558" spans="1:6" ht="15" customHeight="1">
      <c r="A558" s="3" t="s">
        <v>583</v>
      </c>
      <c r="B558" s="19" t="s">
        <v>635</v>
      </c>
      <c r="C558" s="32">
        <v>11</v>
      </c>
      <c r="D558" s="33" t="s">
        <v>19</v>
      </c>
      <c r="E558" s="33" t="s">
        <v>19</v>
      </c>
      <c r="F558" s="122">
        <v>0</v>
      </c>
    </row>
    <row r="559" spans="1:6" ht="15" customHeight="1">
      <c r="A559" s="3" t="s">
        <v>584</v>
      </c>
      <c r="B559" s="19" t="s">
        <v>635</v>
      </c>
      <c r="C559" s="32">
        <v>17</v>
      </c>
      <c r="D559" s="33" t="s">
        <v>19</v>
      </c>
      <c r="E559" s="33" t="s">
        <v>19</v>
      </c>
      <c r="F559" s="122">
        <v>0</v>
      </c>
    </row>
    <row r="560" spans="1:6" ht="15" customHeight="1">
      <c r="A560" s="3" t="s">
        <v>585</v>
      </c>
      <c r="B560" s="19" t="s">
        <v>635</v>
      </c>
      <c r="C560" s="32">
        <v>21</v>
      </c>
      <c r="D560" s="33" t="s">
        <v>19</v>
      </c>
      <c r="E560" s="135" t="s">
        <v>31</v>
      </c>
      <c r="F560" s="122">
        <v>0</v>
      </c>
    </row>
    <row r="561" spans="1:6" ht="15" customHeight="1">
      <c r="A561" s="3" t="s">
        <v>586</v>
      </c>
      <c r="B561" s="19" t="s">
        <v>635</v>
      </c>
      <c r="C561" s="32">
        <v>136</v>
      </c>
      <c r="D561" s="33" t="s">
        <v>19</v>
      </c>
      <c r="E561" s="33" t="s">
        <v>19</v>
      </c>
      <c r="F561" s="125">
        <v>0</v>
      </c>
    </row>
    <row r="562" spans="1:6" ht="15" customHeight="1">
      <c r="A562" s="3" t="s">
        <v>587</v>
      </c>
      <c r="B562" s="19" t="s">
        <v>635</v>
      </c>
      <c r="C562" s="32">
        <v>6</v>
      </c>
      <c r="D562" s="33" t="s">
        <v>19</v>
      </c>
      <c r="E562" s="33" t="s">
        <v>19</v>
      </c>
      <c r="F562" s="125">
        <v>0</v>
      </c>
    </row>
    <row r="563" spans="1:6" ht="15" customHeight="1">
      <c r="A563" s="3" t="s">
        <v>588</v>
      </c>
      <c r="B563" s="19" t="s">
        <v>635</v>
      </c>
      <c r="C563" s="32">
        <v>25</v>
      </c>
      <c r="D563" s="33" t="s">
        <v>19</v>
      </c>
      <c r="E563" s="33" t="s">
        <v>19</v>
      </c>
      <c r="F563" s="125">
        <v>12</v>
      </c>
    </row>
    <row r="564" spans="1:6" ht="15" customHeight="1">
      <c r="A564" s="3" t="s">
        <v>589</v>
      </c>
      <c r="B564" s="19" t="s">
        <v>635</v>
      </c>
      <c r="C564" s="32">
        <v>72</v>
      </c>
      <c r="D564" s="33" t="s">
        <v>19</v>
      </c>
      <c r="E564" s="33" t="s">
        <v>19</v>
      </c>
      <c r="F564" s="125">
        <v>1</v>
      </c>
    </row>
    <row r="565" spans="1:6" ht="15" customHeight="1">
      <c r="A565" s="3" t="s">
        <v>590</v>
      </c>
      <c r="B565" s="19" t="s">
        <v>635</v>
      </c>
      <c r="C565" s="32">
        <v>41</v>
      </c>
      <c r="D565" s="33" t="s">
        <v>19</v>
      </c>
      <c r="E565" s="33" t="s">
        <v>19</v>
      </c>
      <c r="F565" s="125">
        <v>21</v>
      </c>
    </row>
    <row r="566" spans="1:6" ht="15" customHeight="1">
      <c r="A566" s="3" t="s">
        <v>591</v>
      </c>
      <c r="B566" s="19" t="s">
        <v>635</v>
      </c>
      <c r="C566" s="32">
        <v>141</v>
      </c>
      <c r="D566" s="33" t="s">
        <v>19</v>
      </c>
      <c r="E566" s="135" t="s">
        <v>31</v>
      </c>
      <c r="F566" s="122">
        <v>0</v>
      </c>
    </row>
    <row r="567" spans="1:6" ht="15" customHeight="1">
      <c r="A567" s="3" t="s">
        <v>592</v>
      </c>
      <c r="B567" s="19" t="s">
        <v>635</v>
      </c>
      <c r="C567" s="32">
        <v>11</v>
      </c>
      <c r="D567" s="33" t="s">
        <v>19</v>
      </c>
      <c r="E567" s="33" t="s">
        <v>19</v>
      </c>
      <c r="F567" s="122">
        <v>0</v>
      </c>
    </row>
    <row r="568" spans="1:6" ht="15" customHeight="1">
      <c r="A568" s="3" t="s">
        <v>593</v>
      </c>
      <c r="B568" s="19" t="s">
        <v>635</v>
      </c>
      <c r="C568" s="32">
        <v>42</v>
      </c>
      <c r="D568" s="33" t="s">
        <v>19</v>
      </c>
      <c r="E568" s="33" t="s">
        <v>19</v>
      </c>
      <c r="F568" s="122">
        <v>0</v>
      </c>
    </row>
    <row r="569" spans="1:6" ht="15" customHeight="1">
      <c r="A569" s="3" t="s">
        <v>594</v>
      </c>
      <c r="B569" s="19" t="s">
        <v>635</v>
      </c>
      <c r="C569" s="32">
        <v>18</v>
      </c>
      <c r="D569" s="33" t="s">
        <v>19</v>
      </c>
      <c r="E569" s="33" t="s">
        <v>19</v>
      </c>
      <c r="F569" s="122">
        <v>0</v>
      </c>
    </row>
    <row r="570" spans="1:6" ht="15" customHeight="1">
      <c r="A570" s="3" t="s">
        <v>595</v>
      </c>
      <c r="B570" s="19" t="s">
        <v>635</v>
      </c>
      <c r="C570" s="32">
        <v>29</v>
      </c>
      <c r="D570" s="33" t="s">
        <v>19</v>
      </c>
      <c r="E570" s="33" t="s">
        <v>19</v>
      </c>
      <c r="F570" s="122">
        <v>0</v>
      </c>
    </row>
    <row r="571" spans="1:6" ht="15" customHeight="1">
      <c r="A571" s="3" t="s">
        <v>596</v>
      </c>
      <c r="B571" s="19" t="s">
        <v>635</v>
      </c>
      <c r="C571" s="32">
        <v>15</v>
      </c>
      <c r="D571" s="33" t="s">
        <v>19</v>
      </c>
      <c r="E571" s="33" t="s">
        <v>19</v>
      </c>
      <c r="F571" s="122">
        <v>0</v>
      </c>
    </row>
    <row r="572" spans="1:6" ht="15"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customHeight="1">
      <c r="A576" s="3" t="s">
        <v>601</v>
      </c>
      <c r="B576" s="19" t="s">
        <v>635</v>
      </c>
      <c r="C576" s="32">
        <v>20</v>
      </c>
      <c r="D576" s="35" t="s">
        <v>31</v>
      </c>
      <c r="E576" s="35" t="s">
        <v>31</v>
      </c>
      <c r="F576" s="122">
        <v>0</v>
      </c>
    </row>
    <row r="577" spans="1:6" ht="15" customHeight="1">
      <c r="A577" s="3" t="s">
        <v>602</v>
      </c>
      <c r="B577" s="19" t="s">
        <v>635</v>
      </c>
      <c r="C577" s="32">
        <v>80</v>
      </c>
      <c r="D577" s="35" t="s">
        <v>31</v>
      </c>
      <c r="E577" s="35" t="s">
        <v>31</v>
      </c>
      <c r="F577" s="122">
        <v>0</v>
      </c>
    </row>
    <row r="578" spans="1:6" ht="15" customHeight="1">
      <c r="A578" s="3" t="s">
        <v>603</v>
      </c>
      <c r="B578" s="19" t="s">
        <v>635</v>
      </c>
      <c r="C578" s="32">
        <v>111</v>
      </c>
      <c r="D578" s="33" t="s">
        <v>19</v>
      </c>
      <c r="E578" s="33" t="s">
        <v>19</v>
      </c>
      <c r="F578" s="122">
        <v>0</v>
      </c>
    </row>
    <row r="579" spans="1:6" ht="15" customHeight="1">
      <c r="A579" s="3" t="s">
        <v>604</v>
      </c>
      <c r="B579" s="19" t="s">
        <v>635</v>
      </c>
      <c r="C579" s="32">
        <v>23</v>
      </c>
      <c r="D579" s="33" t="s">
        <v>19</v>
      </c>
      <c r="E579" s="33" t="s">
        <v>19</v>
      </c>
      <c r="F579" s="122">
        <v>0</v>
      </c>
    </row>
    <row r="580" spans="1:6" ht="15" customHeight="1">
      <c r="A580" s="3" t="s">
        <v>605</v>
      </c>
      <c r="B580" s="19" t="s">
        <v>635</v>
      </c>
      <c r="C580" s="32">
        <v>27</v>
      </c>
      <c r="D580" s="33" t="s">
        <v>19</v>
      </c>
      <c r="E580" s="33" t="s">
        <v>19</v>
      </c>
      <c r="F580" s="122">
        <v>0</v>
      </c>
    </row>
    <row r="581" spans="1:6" ht="15" customHeight="1">
      <c r="A581" s="3" t="s">
        <v>606</v>
      </c>
      <c r="B581" s="19" t="s">
        <v>635</v>
      </c>
      <c r="C581" s="32">
        <v>6</v>
      </c>
      <c r="D581" s="33" t="s">
        <v>19</v>
      </c>
      <c r="E581" s="33" t="s">
        <v>19</v>
      </c>
      <c r="F581" s="122">
        <v>0</v>
      </c>
    </row>
    <row r="582" spans="1:6" ht="15" customHeight="1">
      <c r="A582" s="3" t="s">
        <v>607</v>
      </c>
      <c r="B582" s="19" t="s">
        <v>635</v>
      </c>
      <c r="C582" s="32">
        <v>28</v>
      </c>
      <c r="D582" s="33" t="s">
        <v>19</v>
      </c>
      <c r="E582" s="33" t="s">
        <v>19</v>
      </c>
      <c r="F582" s="122">
        <v>0</v>
      </c>
    </row>
    <row r="583" spans="1:6" ht="15" customHeight="1">
      <c r="A583" s="3" t="s">
        <v>608</v>
      </c>
      <c r="B583" s="19" t="s">
        <v>635</v>
      </c>
      <c r="C583" s="32">
        <v>53</v>
      </c>
      <c r="D583" s="33" t="s">
        <v>19</v>
      </c>
      <c r="E583" s="33" t="s">
        <v>19</v>
      </c>
      <c r="F583" s="122">
        <v>0</v>
      </c>
    </row>
    <row r="584" spans="1:6" ht="15" customHeight="1">
      <c r="A584" s="3" t="s">
        <v>609</v>
      </c>
      <c r="B584" s="19" t="s">
        <v>635</v>
      </c>
      <c r="C584" s="36">
        <v>12</v>
      </c>
      <c r="D584" s="33" t="s">
        <v>19</v>
      </c>
      <c r="E584" s="33" t="s">
        <v>19</v>
      </c>
      <c r="F584" s="122">
        <v>0</v>
      </c>
    </row>
    <row r="585" spans="1:6" ht="15" customHeight="1">
      <c r="A585" s="3" t="s">
        <v>610</v>
      </c>
      <c r="B585" s="19" t="s">
        <v>635</v>
      </c>
      <c r="C585" s="32">
        <v>9</v>
      </c>
      <c r="D585" s="33" t="s">
        <v>19</v>
      </c>
      <c r="E585" s="33" t="s">
        <v>19</v>
      </c>
      <c r="F585" s="122">
        <v>0</v>
      </c>
    </row>
    <row r="586" spans="1:6" ht="15" customHeight="1">
      <c r="A586" s="3" t="s">
        <v>611</v>
      </c>
      <c r="B586" s="19" t="s">
        <v>635</v>
      </c>
      <c r="C586" s="32">
        <v>9</v>
      </c>
      <c r="D586" s="33" t="s">
        <v>19</v>
      </c>
      <c r="E586" s="33" t="s">
        <v>19</v>
      </c>
      <c r="F586" s="122">
        <v>0</v>
      </c>
    </row>
    <row r="587" spans="1:6" ht="15" customHeight="1">
      <c r="A587" s="3" t="s">
        <v>612</v>
      </c>
      <c r="B587" s="19" t="s">
        <v>635</v>
      </c>
      <c r="C587" s="32">
        <v>64</v>
      </c>
      <c r="D587" s="33" t="s">
        <v>19</v>
      </c>
      <c r="E587" s="33" t="s">
        <v>19</v>
      </c>
      <c r="F587" s="126">
        <v>0</v>
      </c>
    </row>
    <row r="588" spans="1:6" ht="15" customHeight="1">
      <c r="A588" s="3" t="s">
        <v>613</v>
      </c>
      <c r="B588" s="19" t="s">
        <v>635</v>
      </c>
      <c r="C588" s="32">
        <v>135</v>
      </c>
      <c r="D588" s="33" t="s">
        <v>19</v>
      </c>
      <c r="E588" s="33" t="s">
        <v>19</v>
      </c>
      <c r="F588" s="122">
        <v>0</v>
      </c>
    </row>
    <row r="589" spans="1:6" ht="15" customHeight="1">
      <c r="A589" s="3" t="s">
        <v>614</v>
      </c>
      <c r="B589" s="19" t="s">
        <v>635</v>
      </c>
      <c r="C589" s="32">
        <v>14</v>
      </c>
      <c r="D589" s="33" t="s">
        <v>19</v>
      </c>
      <c r="E589" s="33" t="s">
        <v>19</v>
      </c>
      <c r="F589" s="122">
        <v>0</v>
      </c>
    </row>
    <row r="590" spans="1:6" ht="15"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328" t="s">
        <v>618</v>
      </c>
      <c r="B593" s="329"/>
      <c r="C593" s="54">
        <f>SUBTOTAL(9,C2:C592)</f>
        <v>97403</v>
      </c>
      <c r="D593" s="68">
        <f t="shared" ref="D593:F593" si="17">SUBTOTAL(9,D2:D592)</f>
        <v>0</v>
      </c>
      <c r="E593" s="68">
        <f t="shared" ref="E593" si="18">SUBTOTAL(9,E2:E592)</f>
        <v>0</v>
      </c>
      <c r="F593" s="54">
        <f t="shared" si="17"/>
        <v>69004</v>
      </c>
    </row>
    <row r="594" spans="1:6" ht="15" customHeight="1">
      <c r="A594" s="315" t="s">
        <v>630</v>
      </c>
      <c r="B594" s="22"/>
      <c r="C594" s="9" t="s">
        <v>619</v>
      </c>
      <c r="D594" s="69">
        <f>COUNTIF(D2:D592,"galben")</f>
        <v>275</v>
      </c>
      <c r="E594" s="69">
        <f>COUNTIF(E2:E592,"galben")</f>
        <v>164</v>
      </c>
      <c r="F594" s="130"/>
    </row>
    <row r="595" spans="1:6" ht="15" customHeight="1">
      <c r="A595" s="316"/>
      <c r="B595" s="23"/>
      <c r="C595" s="10" t="s">
        <v>620</v>
      </c>
      <c r="D595" s="69">
        <f>COUNTIF(D2:D592,"verde")</f>
        <v>266</v>
      </c>
      <c r="E595" s="69">
        <f>COUNTIF(E2:E592,"verde")</f>
        <v>243</v>
      </c>
      <c r="F595" s="130"/>
    </row>
    <row r="596" spans="1:6" ht="15" customHeight="1">
      <c r="A596" s="316"/>
      <c r="B596" s="23"/>
      <c r="C596" s="76" t="s">
        <v>643</v>
      </c>
      <c r="D596" s="69">
        <f>COUNTIF(D2:D592,"roșu Covid")</f>
        <v>24</v>
      </c>
      <c r="E596" s="69">
        <f>COUNTIF(E2:E592,"roșu Covid")</f>
        <v>26</v>
      </c>
      <c r="F596" s="130"/>
    </row>
    <row r="597" spans="1:6" ht="15" customHeight="1">
      <c r="A597" s="316"/>
      <c r="B597" s="23"/>
      <c r="C597" s="76" t="s">
        <v>644</v>
      </c>
      <c r="D597" s="69">
        <f>COUNTIF(D2:D592,"roșu incidență")</f>
        <v>25</v>
      </c>
      <c r="E597" s="69">
        <f>COUNTIF(E2:E592,"roșu incidență")</f>
        <v>157</v>
      </c>
      <c r="F597" s="130"/>
    </row>
    <row r="598" spans="1:6" ht="15" customHeight="1">
      <c r="A598" s="317"/>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customHeight="1">
      <c r="A618" s="12" t="s">
        <v>625</v>
      </c>
      <c r="B618" s="25"/>
      <c r="C618" s="9" t="s">
        <v>619</v>
      </c>
      <c r="D618" s="69">
        <v>22</v>
      </c>
      <c r="E618" s="69">
        <v>22</v>
      </c>
      <c r="F618" s="130"/>
    </row>
    <row r="619" spans="1:6" ht="15"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customHeight="1">
      <c r="A654" s="13" t="s">
        <v>629</v>
      </c>
      <c r="B654" s="29"/>
      <c r="C654" s="9" t="s">
        <v>619</v>
      </c>
      <c r="D654" s="69">
        <v>122</v>
      </c>
      <c r="E654" s="69">
        <v>122</v>
      </c>
      <c r="F654" s="130"/>
    </row>
    <row r="655" spans="1:6" ht="15" customHeight="1">
      <c r="A655" s="13" t="s">
        <v>629</v>
      </c>
      <c r="B655" s="29"/>
      <c r="C655" s="10" t="s">
        <v>620</v>
      </c>
      <c r="D655" s="69">
        <v>253</v>
      </c>
      <c r="E655" s="69">
        <v>253</v>
      </c>
      <c r="F655" s="130"/>
    </row>
    <row r="656" spans="1:6" ht="15" customHeight="1">
      <c r="A656" s="13" t="s">
        <v>629</v>
      </c>
      <c r="B656" s="24"/>
      <c r="C656" s="76" t="s">
        <v>643</v>
      </c>
      <c r="D656" s="69">
        <v>17</v>
      </c>
      <c r="E656" s="69">
        <v>17</v>
      </c>
      <c r="F656" s="130"/>
    </row>
    <row r="657" spans="1:6" ht="15"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mergeCells count="2">
    <mergeCell ref="A593:B593"/>
    <mergeCell ref="A594:A598"/>
  </mergeCells>
  <conditionalFormatting sqref="D1:E1">
    <cfRule type="cellIs" dxfId="38" priority="4" operator="equal">
      <formula>"verde"</formula>
    </cfRule>
  </conditionalFormatting>
  <conditionalFormatting sqref="D1:E1">
    <cfRule type="cellIs" dxfId="37" priority="5" operator="equal">
      <formula>"galben"</formula>
    </cfRule>
  </conditionalFormatting>
  <conditionalFormatting sqref="D1:E1">
    <cfRule type="cellIs" dxfId="36"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c r="A1" s="142" t="s">
        <v>658</v>
      </c>
      <c r="B1" s="139" t="s">
        <v>0</v>
      </c>
      <c r="C1" s="136" t="s">
        <v>633</v>
      </c>
      <c r="D1" s="136" t="s">
        <v>1</v>
      </c>
      <c r="E1" s="136" t="s">
        <v>656</v>
      </c>
      <c r="F1" s="136" t="s">
        <v>655</v>
      </c>
      <c r="G1" s="137" t="s">
        <v>3</v>
      </c>
    </row>
    <row r="2" spans="1:7" ht="15" customHeight="1">
      <c r="A2" s="142">
        <v>1</v>
      </c>
      <c r="B2" s="140" t="s">
        <v>53</v>
      </c>
      <c r="C2" s="19" t="s">
        <v>635</v>
      </c>
      <c r="D2" s="32">
        <v>80</v>
      </c>
      <c r="E2" s="33" t="s">
        <v>19</v>
      </c>
      <c r="F2" s="135" t="s">
        <v>31</v>
      </c>
      <c r="G2" s="122">
        <v>3</v>
      </c>
    </row>
    <row r="3" spans="1:7" ht="15" customHeight="1">
      <c r="A3" s="142">
        <f>A2+1</f>
        <v>2</v>
      </c>
      <c r="B3" s="140" t="s">
        <v>54</v>
      </c>
      <c r="C3" s="19" t="s">
        <v>635</v>
      </c>
      <c r="D3" s="32">
        <v>78</v>
      </c>
      <c r="E3" s="33" t="s">
        <v>19</v>
      </c>
      <c r="F3" s="135" t="s">
        <v>31</v>
      </c>
      <c r="G3" s="122">
        <v>0</v>
      </c>
    </row>
    <row r="4" spans="1:7" ht="15" customHeight="1">
      <c r="A4" s="142">
        <f t="shared" ref="A4:A67" si="0">A3+1</f>
        <v>3</v>
      </c>
      <c r="B4" s="140" t="s">
        <v>55</v>
      </c>
      <c r="C4" s="19" t="s">
        <v>635</v>
      </c>
      <c r="D4" s="32">
        <v>225</v>
      </c>
      <c r="E4" s="33" t="s">
        <v>19</v>
      </c>
      <c r="F4" s="135" t="s">
        <v>31</v>
      </c>
      <c r="G4" s="122">
        <v>6</v>
      </c>
    </row>
    <row r="5" spans="1:7" ht="15" customHeight="1">
      <c r="A5" s="142">
        <f t="shared" si="0"/>
        <v>4</v>
      </c>
      <c r="B5" s="140" t="s">
        <v>62</v>
      </c>
      <c r="C5" s="19" t="s">
        <v>635</v>
      </c>
      <c r="D5" s="32">
        <v>85</v>
      </c>
      <c r="E5" s="33" t="s">
        <v>19</v>
      </c>
      <c r="F5" s="135" t="s">
        <v>31</v>
      </c>
      <c r="G5" s="122">
        <v>0</v>
      </c>
    </row>
    <row r="6" spans="1:7" ht="15" customHeight="1">
      <c r="A6" s="142">
        <f t="shared" si="0"/>
        <v>5</v>
      </c>
      <c r="B6" s="140" t="s">
        <v>63</v>
      </c>
      <c r="C6" s="19" t="s">
        <v>635</v>
      </c>
      <c r="D6" s="32">
        <v>10</v>
      </c>
      <c r="E6" s="33" t="s">
        <v>19</v>
      </c>
      <c r="F6" s="135" t="s">
        <v>31</v>
      </c>
      <c r="G6" s="122">
        <v>0</v>
      </c>
    </row>
    <row r="7" spans="1:7" ht="15" customHeight="1">
      <c r="A7" s="142">
        <f t="shared" si="0"/>
        <v>6</v>
      </c>
      <c r="B7" s="140" t="s">
        <v>125</v>
      </c>
      <c r="C7" s="19" t="s">
        <v>635</v>
      </c>
      <c r="D7" s="32">
        <v>130</v>
      </c>
      <c r="E7" s="33" t="s">
        <v>19</v>
      </c>
      <c r="F7" s="135" t="s">
        <v>31</v>
      </c>
      <c r="G7" s="122">
        <v>1</v>
      </c>
    </row>
    <row r="8" spans="1:7" ht="15" customHeight="1">
      <c r="A8" s="142">
        <f t="shared" si="0"/>
        <v>7</v>
      </c>
      <c r="B8" s="140" t="s">
        <v>127</v>
      </c>
      <c r="C8" s="19" t="s">
        <v>635</v>
      </c>
      <c r="D8" s="32">
        <v>15</v>
      </c>
      <c r="E8" s="33" t="s">
        <v>19</v>
      </c>
      <c r="F8" s="135" t="s">
        <v>31</v>
      </c>
      <c r="G8" s="122">
        <v>0</v>
      </c>
    </row>
    <row r="9" spans="1:7" ht="15" customHeight="1">
      <c r="A9" s="142">
        <f t="shared" si="0"/>
        <v>8</v>
      </c>
      <c r="B9" s="140" t="s">
        <v>129</v>
      </c>
      <c r="C9" s="19" t="s">
        <v>635</v>
      </c>
      <c r="D9" s="32">
        <v>72</v>
      </c>
      <c r="E9" s="33" t="s">
        <v>19</v>
      </c>
      <c r="F9" s="135" t="s">
        <v>31</v>
      </c>
      <c r="G9" s="122">
        <v>0</v>
      </c>
    </row>
    <row r="10" spans="1:7" ht="15" customHeight="1">
      <c r="A10" s="142">
        <f t="shared" si="0"/>
        <v>9</v>
      </c>
      <c r="B10" s="140" t="s">
        <v>132</v>
      </c>
      <c r="C10" s="19" t="s">
        <v>635</v>
      </c>
      <c r="D10" s="32">
        <v>14</v>
      </c>
      <c r="E10" s="33" t="s">
        <v>19</v>
      </c>
      <c r="F10" s="135" t="s">
        <v>31</v>
      </c>
      <c r="G10" s="122">
        <v>0</v>
      </c>
    </row>
    <row r="11" spans="1:7" ht="15" customHeight="1">
      <c r="A11" s="142">
        <f t="shared" si="0"/>
        <v>10</v>
      </c>
      <c r="B11" s="140" t="s">
        <v>157</v>
      </c>
      <c r="C11" s="19" t="s">
        <v>635</v>
      </c>
      <c r="D11" s="32">
        <v>37</v>
      </c>
      <c r="E11" s="135" t="s">
        <v>31</v>
      </c>
      <c r="F11" s="134" t="s">
        <v>644</v>
      </c>
      <c r="G11" s="122">
        <f t="shared" ref="G11" si="1">D11</f>
        <v>37</v>
      </c>
    </row>
    <row r="12" spans="1:7" ht="15" customHeight="1">
      <c r="A12" s="142">
        <f t="shared" si="0"/>
        <v>11</v>
      </c>
      <c r="B12" s="140" t="s">
        <v>179</v>
      </c>
      <c r="C12" s="19" t="s">
        <v>635</v>
      </c>
      <c r="D12" s="32">
        <v>103</v>
      </c>
      <c r="E12" s="33" t="s">
        <v>19</v>
      </c>
      <c r="F12" s="135" t="s">
        <v>31</v>
      </c>
      <c r="G12" s="122">
        <v>0</v>
      </c>
    </row>
    <row r="13" spans="1:7" ht="15" customHeight="1">
      <c r="A13" s="142">
        <f t="shared" si="0"/>
        <v>12</v>
      </c>
      <c r="B13" s="140" t="s">
        <v>181</v>
      </c>
      <c r="C13" s="19" t="s">
        <v>635</v>
      </c>
      <c r="D13" s="32">
        <v>39</v>
      </c>
      <c r="E13" s="33" t="s">
        <v>19</v>
      </c>
      <c r="F13" s="135" t="s">
        <v>31</v>
      </c>
      <c r="G13" s="122">
        <v>0</v>
      </c>
    </row>
    <row r="14" spans="1:7" ht="15" customHeight="1">
      <c r="A14" s="142">
        <f t="shared" si="0"/>
        <v>13</v>
      </c>
      <c r="B14" s="140" t="s">
        <v>185</v>
      </c>
      <c r="C14" s="19" t="s">
        <v>635</v>
      </c>
      <c r="D14" s="32">
        <v>110</v>
      </c>
      <c r="E14" s="135" t="s">
        <v>31</v>
      </c>
      <c r="F14" s="134" t="s">
        <v>644</v>
      </c>
      <c r="G14" s="122">
        <f t="shared" ref="G14" si="2">D14</f>
        <v>110</v>
      </c>
    </row>
    <row r="15" spans="1:7" ht="15" customHeight="1">
      <c r="A15" s="142">
        <f t="shared" si="0"/>
        <v>14</v>
      </c>
      <c r="B15" s="140" t="s">
        <v>201</v>
      </c>
      <c r="C15" s="19" t="s">
        <v>635</v>
      </c>
      <c r="D15" s="32">
        <v>175</v>
      </c>
      <c r="E15" s="135" t="s">
        <v>31</v>
      </c>
      <c r="F15" s="134" t="s">
        <v>644</v>
      </c>
      <c r="G15" s="122">
        <f t="shared" ref="G15:G16" si="3">D15</f>
        <v>175</v>
      </c>
    </row>
    <row r="16" spans="1:7" ht="15" customHeight="1">
      <c r="A16" s="142">
        <f t="shared" si="0"/>
        <v>15</v>
      </c>
      <c r="B16" s="140" t="s">
        <v>202</v>
      </c>
      <c r="C16" s="19" t="s">
        <v>635</v>
      </c>
      <c r="D16" s="32">
        <v>99</v>
      </c>
      <c r="E16" s="135" t="s">
        <v>31</v>
      </c>
      <c r="F16" s="134" t="s">
        <v>644</v>
      </c>
      <c r="G16" s="122">
        <f t="shared" si="3"/>
        <v>99</v>
      </c>
    </row>
    <row r="17" spans="1:7" ht="15" customHeight="1">
      <c r="A17" s="142">
        <f t="shared" si="0"/>
        <v>16</v>
      </c>
      <c r="B17" s="140" t="s">
        <v>221</v>
      </c>
      <c r="C17" s="19" t="s">
        <v>635</v>
      </c>
      <c r="D17" s="32">
        <v>147</v>
      </c>
      <c r="E17" s="33" t="s">
        <v>19</v>
      </c>
      <c r="F17" s="134" t="s">
        <v>643</v>
      </c>
      <c r="G17" s="122">
        <f t="shared" ref="G17" si="4">D17</f>
        <v>147</v>
      </c>
    </row>
    <row r="18" spans="1:7" ht="15" customHeight="1">
      <c r="A18" s="142">
        <f t="shared" si="0"/>
        <v>17</v>
      </c>
      <c r="B18" s="140" t="s">
        <v>224</v>
      </c>
      <c r="C18" s="19" t="s">
        <v>635</v>
      </c>
      <c r="D18" s="32">
        <v>19</v>
      </c>
      <c r="E18" s="33" t="s">
        <v>19</v>
      </c>
      <c r="F18" s="135" t="s">
        <v>31</v>
      </c>
      <c r="G18" s="122">
        <v>0</v>
      </c>
    </row>
    <row r="19" spans="1:7" ht="15" customHeight="1">
      <c r="A19" s="142">
        <f t="shared" si="0"/>
        <v>18</v>
      </c>
      <c r="B19" s="140" t="s">
        <v>296</v>
      </c>
      <c r="C19" s="19" t="s">
        <v>635</v>
      </c>
      <c r="D19" s="32">
        <v>149</v>
      </c>
      <c r="E19" s="33" t="s">
        <v>19</v>
      </c>
      <c r="F19" s="135" t="s">
        <v>31</v>
      </c>
      <c r="G19" s="122">
        <v>0</v>
      </c>
    </row>
    <row r="20" spans="1:7" ht="15" customHeight="1">
      <c r="A20" s="142">
        <f t="shared" si="0"/>
        <v>19</v>
      </c>
      <c r="B20" s="140" t="s">
        <v>316</v>
      </c>
      <c r="C20" s="19" t="s">
        <v>635</v>
      </c>
      <c r="D20" s="32">
        <v>332</v>
      </c>
      <c r="E20" s="135" t="s">
        <v>31</v>
      </c>
      <c r="F20" s="134" t="s">
        <v>657</v>
      </c>
      <c r="G20" s="122">
        <f>D20</f>
        <v>332</v>
      </c>
    </row>
    <row r="21" spans="1:7" ht="15" customHeight="1">
      <c r="A21" s="142">
        <f t="shared" si="0"/>
        <v>20</v>
      </c>
      <c r="B21" s="140" t="s">
        <v>318</v>
      </c>
      <c r="C21" s="19" t="s">
        <v>635</v>
      </c>
      <c r="D21" s="32">
        <v>138</v>
      </c>
      <c r="E21" s="135" t="s">
        <v>31</v>
      </c>
      <c r="F21" s="134" t="s">
        <v>657</v>
      </c>
      <c r="G21" s="122">
        <f>D21</f>
        <v>138</v>
      </c>
    </row>
    <row r="22" spans="1:7" ht="15" customHeight="1">
      <c r="A22" s="142">
        <f t="shared" si="0"/>
        <v>21</v>
      </c>
      <c r="B22" s="140" t="s">
        <v>326</v>
      </c>
      <c r="C22" s="19" t="s">
        <v>635</v>
      </c>
      <c r="D22" s="32">
        <v>103</v>
      </c>
      <c r="E22" s="33" t="s">
        <v>19</v>
      </c>
      <c r="F22" s="135" t="s">
        <v>31</v>
      </c>
      <c r="G22" s="125">
        <v>0</v>
      </c>
    </row>
    <row r="23" spans="1:7" ht="15" customHeight="1">
      <c r="A23" s="142">
        <f t="shared" si="0"/>
        <v>22</v>
      </c>
      <c r="B23" s="140" t="s">
        <v>327</v>
      </c>
      <c r="C23" s="19" t="s">
        <v>635</v>
      </c>
      <c r="D23" s="32">
        <v>47</v>
      </c>
      <c r="E23" s="33" t="s">
        <v>19</v>
      </c>
      <c r="F23" s="135" t="s">
        <v>31</v>
      </c>
      <c r="G23" s="125">
        <v>0</v>
      </c>
    </row>
    <row r="24" spans="1:7" ht="15" customHeight="1">
      <c r="A24" s="142">
        <f t="shared" si="0"/>
        <v>23</v>
      </c>
      <c r="B24" s="140" t="s">
        <v>338</v>
      </c>
      <c r="C24" s="19" t="s">
        <v>635</v>
      </c>
      <c r="D24" s="32">
        <v>178</v>
      </c>
      <c r="E24" s="33" t="s">
        <v>19</v>
      </c>
      <c r="F24" s="135" t="s">
        <v>31</v>
      </c>
      <c r="G24" s="122">
        <v>0</v>
      </c>
    </row>
    <row r="25" spans="1:7" ht="15" customHeight="1">
      <c r="A25" s="142">
        <f t="shared" si="0"/>
        <v>24</v>
      </c>
      <c r="B25" s="140" t="s">
        <v>339</v>
      </c>
      <c r="C25" s="19" t="s">
        <v>635</v>
      </c>
      <c r="D25" s="32">
        <v>81</v>
      </c>
      <c r="E25" s="33" t="s">
        <v>19</v>
      </c>
      <c r="F25" s="135" t="s">
        <v>31</v>
      </c>
      <c r="G25" s="123">
        <v>0</v>
      </c>
    </row>
    <row r="26" spans="1:7" ht="15" customHeight="1">
      <c r="A26" s="142">
        <f t="shared" si="0"/>
        <v>25</v>
      </c>
      <c r="B26" s="140" t="s">
        <v>357</v>
      </c>
      <c r="C26" s="19" t="s">
        <v>635</v>
      </c>
      <c r="D26" s="32">
        <v>113</v>
      </c>
      <c r="E26" s="135" t="s">
        <v>31</v>
      </c>
      <c r="F26" s="134" t="s">
        <v>657</v>
      </c>
      <c r="G26" s="122">
        <f>D26</f>
        <v>113</v>
      </c>
    </row>
    <row r="27" spans="1:7" ht="15" customHeight="1">
      <c r="A27" s="142">
        <f t="shared" si="0"/>
        <v>26</v>
      </c>
      <c r="B27" s="140" t="s">
        <v>363</v>
      </c>
      <c r="C27" s="19" t="s">
        <v>635</v>
      </c>
      <c r="D27" s="32">
        <v>25</v>
      </c>
      <c r="E27" s="135" t="s">
        <v>31</v>
      </c>
      <c r="F27" s="134" t="s">
        <v>657</v>
      </c>
      <c r="G27" s="122">
        <f>D27</f>
        <v>25</v>
      </c>
    </row>
    <row r="28" spans="1:7" ht="15" customHeight="1">
      <c r="A28" s="142">
        <f t="shared" si="0"/>
        <v>27</v>
      </c>
      <c r="B28" s="140" t="s">
        <v>391</v>
      </c>
      <c r="C28" s="19" t="s">
        <v>635</v>
      </c>
      <c r="D28" s="32">
        <v>341</v>
      </c>
      <c r="E28" s="135" t="s">
        <v>31</v>
      </c>
      <c r="F28" s="134" t="s">
        <v>657</v>
      </c>
      <c r="G28" s="122">
        <f t="shared" ref="G28:G29" si="5">D28</f>
        <v>341</v>
      </c>
    </row>
    <row r="29" spans="1:7" ht="15" customHeight="1">
      <c r="A29" s="142">
        <f t="shared" si="0"/>
        <v>28</v>
      </c>
      <c r="B29" s="140" t="s">
        <v>392</v>
      </c>
      <c r="C29" s="19" t="s">
        <v>635</v>
      </c>
      <c r="D29" s="32">
        <v>89</v>
      </c>
      <c r="E29" s="135" t="s">
        <v>31</v>
      </c>
      <c r="F29" s="134" t="s">
        <v>657</v>
      </c>
      <c r="G29" s="122">
        <f t="shared" si="5"/>
        <v>89</v>
      </c>
    </row>
    <row r="30" spans="1:7" ht="15" customHeight="1">
      <c r="A30" s="142">
        <f t="shared" si="0"/>
        <v>29</v>
      </c>
      <c r="B30" s="140" t="s">
        <v>399</v>
      </c>
      <c r="C30" s="19" t="s">
        <v>635</v>
      </c>
      <c r="D30" s="32">
        <v>355</v>
      </c>
      <c r="E30" s="135" t="s">
        <v>31</v>
      </c>
      <c r="F30" s="134" t="s">
        <v>644</v>
      </c>
      <c r="G30" s="122">
        <f>D30</f>
        <v>355</v>
      </c>
    </row>
    <row r="31" spans="1:7" ht="15" customHeight="1">
      <c r="A31" s="142">
        <f t="shared" si="0"/>
        <v>30</v>
      </c>
      <c r="B31" s="140" t="s">
        <v>404</v>
      </c>
      <c r="C31" s="19" t="s">
        <v>635</v>
      </c>
      <c r="D31" s="32">
        <v>128</v>
      </c>
      <c r="E31" s="135" t="s">
        <v>31</v>
      </c>
      <c r="F31" s="134" t="s">
        <v>644</v>
      </c>
      <c r="G31" s="122">
        <f t="shared" ref="G31" si="6">D31</f>
        <v>128</v>
      </c>
    </row>
    <row r="32" spans="1:7" ht="15" customHeight="1">
      <c r="A32" s="142">
        <f t="shared" si="0"/>
        <v>31</v>
      </c>
      <c r="B32" s="140" t="s">
        <v>417</v>
      </c>
      <c r="C32" s="20" t="s">
        <v>634</v>
      </c>
      <c r="D32" s="32">
        <v>167</v>
      </c>
      <c r="E32" s="135" t="s">
        <v>31</v>
      </c>
      <c r="F32" s="134" t="s">
        <v>644</v>
      </c>
      <c r="G32" s="122">
        <f t="shared" ref="G32:G40" si="7">D32</f>
        <v>167</v>
      </c>
    </row>
    <row r="33" spans="1:7" ht="15" customHeight="1">
      <c r="A33" s="142">
        <f t="shared" si="0"/>
        <v>32</v>
      </c>
      <c r="B33" s="140" t="s">
        <v>418</v>
      </c>
      <c r="C33" s="20" t="s">
        <v>634</v>
      </c>
      <c r="D33" s="32">
        <v>36</v>
      </c>
      <c r="E33" s="135" t="s">
        <v>31</v>
      </c>
      <c r="F33" s="134" t="s">
        <v>644</v>
      </c>
      <c r="G33" s="122">
        <f t="shared" si="7"/>
        <v>36</v>
      </c>
    </row>
    <row r="34" spans="1:7" ht="15" customHeight="1">
      <c r="A34" s="142">
        <f t="shared" si="0"/>
        <v>33</v>
      </c>
      <c r="B34" s="140" t="s">
        <v>419</v>
      </c>
      <c r="C34" s="20" t="s">
        <v>634</v>
      </c>
      <c r="D34" s="32">
        <v>53</v>
      </c>
      <c r="E34" s="135" t="s">
        <v>31</v>
      </c>
      <c r="F34" s="134" t="s">
        <v>644</v>
      </c>
      <c r="G34" s="122">
        <f t="shared" si="7"/>
        <v>53</v>
      </c>
    </row>
    <row r="35" spans="1:7" ht="15" customHeight="1">
      <c r="A35" s="142">
        <f t="shared" si="0"/>
        <v>34</v>
      </c>
      <c r="B35" s="140" t="s">
        <v>420</v>
      </c>
      <c r="C35" s="20" t="s">
        <v>634</v>
      </c>
      <c r="D35" s="32">
        <v>667</v>
      </c>
      <c r="E35" s="135" t="s">
        <v>31</v>
      </c>
      <c r="F35" s="134" t="s">
        <v>644</v>
      </c>
      <c r="G35" s="122">
        <f t="shared" si="7"/>
        <v>667</v>
      </c>
    </row>
    <row r="36" spans="1:7" ht="15" customHeight="1">
      <c r="A36" s="142">
        <f t="shared" si="0"/>
        <v>35</v>
      </c>
      <c r="B36" s="140" t="s">
        <v>421</v>
      </c>
      <c r="C36" s="20" t="s">
        <v>634</v>
      </c>
      <c r="D36" s="32">
        <v>460</v>
      </c>
      <c r="E36" s="135" t="s">
        <v>31</v>
      </c>
      <c r="F36" s="134" t="s">
        <v>644</v>
      </c>
      <c r="G36" s="122">
        <f t="shared" si="7"/>
        <v>460</v>
      </c>
    </row>
    <row r="37" spans="1:7" ht="15" customHeight="1">
      <c r="A37" s="142">
        <f t="shared" si="0"/>
        <v>36</v>
      </c>
      <c r="B37" s="140" t="s">
        <v>422</v>
      </c>
      <c r="C37" s="20" t="s">
        <v>634</v>
      </c>
      <c r="D37" s="32">
        <v>640</v>
      </c>
      <c r="E37" s="135" t="s">
        <v>31</v>
      </c>
      <c r="F37" s="134" t="s">
        <v>644</v>
      </c>
      <c r="G37" s="122">
        <f t="shared" si="7"/>
        <v>640</v>
      </c>
    </row>
    <row r="38" spans="1:7" ht="15" customHeight="1">
      <c r="A38" s="142">
        <f t="shared" si="0"/>
        <v>37</v>
      </c>
      <c r="B38" s="140" t="s">
        <v>423</v>
      </c>
      <c r="C38" s="20" t="s">
        <v>634</v>
      </c>
      <c r="D38" s="32">
        <v>32</v>
      </c>
      <c r="E38" s="135" t="s">
        <v>31</v>
      </c>
      <c r="F38" s="134" t="s">
        <v>644</v>
      </c>
      <c r="G38" s="122">
        <f t="shared" si="7"/>
        <v>32</v>
      </c>
    </row>
    <row r="39" spans="1:7" ht="15" customHeight="1">
      <c r="A39" s="142">
        <f t="shared" si="0"/>
        <v>38</v>
      </c>
      <c r="B39" s="140" t="s">
        <v>424</v>
      </c>
      <c r="C39" s="20" t="s">
        <v>634</v>
      </c>
      <c r="D39" s="32">
        <v>501</v>
      </c>
      <c r="E39" s="135" t="s">
        <v>31</v>
      </c>
      <c r="F39" s="134" t="s">
        <v>644</v>
      </c>
      <c r="G39" s="122">
        <f t="shared" si="7"/>
        <v>501</v>
      </c>
    </row>
    <row r="40" spans="1:7" ht="15" customHeight="1">
      <c r="A40" s="142">
        <f t="shared" si="0"/>
        <v>39</v>
      </c>
      <c r="B40" s="140" t="s">
        <v>426</v>
      </c>
      <c r="C40" s="20" t="s">
        <v>634</v>
      </c>
      <c r="D40" s="32">
        <v>115</v>
      </c>
      <c r="E40" s="135" t="s">
        <v>31</v>
      </c>
      <c r="F40" s="134" t="s">
        <v>644</v>
      </c>
      <c r="G40" s="122">
        <f t="shared" si="7"/>
        <v>115</v>
      </c>
    </row>
    <row r="41" spans="1:7" ht="15" customHeight="1">
      <c r="A41" s="142">
        <f t="shared" si="0"/>
        <v>40</v>
      </c>
      <c r="B41" s="140" t="s">
        <v>427</v>
      </c>
      <c r="C41" s="19" t="s">
        <v>635</v>
      </c>
      <c r="D41" s="32">
        <v>159</v>
      </c>
      <c r="E41" s="33" t="s">
        <v>19</v>
      </c>
      <c r="F41" s="135" t="s">
        <v>31</v>
      </c>
      <c r="G41" s="122">
        <v>0</v>
      </c>
    </row>
    <row r="42" spans="1:7" ht="15" customHeight="1">
      <c r="A42" s="142">
        <f t="shared" si="0"/>
        <v>41</v>
      </c>
      <c r="B42" s="140" t="s">
        <v>456</v>
      </c>
      <c r="C42" s="20" t="s">
        <v>634</v>
      </c>
      <c r="D42" s="32">
        <v>147</v>
      </c>
      <c r="E42" s="135" t="s">
        <v>31</v>
      </c>
      <c r="F42" s="134" t="s">
        <v>657</v>
      </c>
      <c r="G42" s="122">
        <f t="shared" ref="G42:G90" si="8">D42</f>
        <v>147</v>
      </c>
    </row>
    <row r="43" spans="1:7" ht="15" customHeight="1">
      <c r="A43" s="142">
        <f t="shared" si="0"/>
        <v>42</v>
      </c>
      <c r="B43" s="140" t="s">
        <v>457</v>
      </c>
      <c r="C43" s="20" t="s">
        <v>634</v>
      </c>
      <c r="D43" s="44">
        <v>142</v>
      </c>
      <c r="E43" s="135" t="s">
        <v>31</v>
      </c>
      <c r="F43" s="134" t="s">
        <v>657</v>
      </c>
      <c r="G43" s="122">
        <f t="shared" si="8"/>
        <v>142</v>
      </c>
    </row>
    <row r="44" spans="1:7" ht="15" customHeight="1">
      <c r="A44" s="142">
        <f t="shared" si="0"/>
        <v>43</v>
      </c>
      <c r="B44" s="140" t="s">
        <v>458</v>
      </c>
      <c r="C44" s="20" t="s">
        <v>634</v>
      </c>
      <c r="D44" s="36">
        <v>164</v>
      </c>
      <c r="E44" s="135" t="s">
        <v>31</v>
      </c>
      <c r="F44" s="134" t="s">
        <v>657</v>
      </c>
      <c r="G44" s="122">
        <f t="shared" si="8"/>
        <v>164</v>
      </c>
    </row>
    <row r="45" spans="1:7" ht="15" customHeight="1">
      <c r="A45" s="142">
        <f t="shared" si="0"/>
        <v>44</v>
      </c>
      <c r="B45" s="140" t="s">
        <v>459</v>
      </c>
      <c r="C45" s="20" t="s">
        <v>634</v>
      </c>
      <c r="D45" s="67">
        <v>847</v>
      </c>
      <c r="E45" s="135" t="s">
        <v>31</v>
      </c>
      <c r="F45" s="134" t="s">
        <v>657</v>
      </c>
      <c r="G45" s="122">
        <f t="shared" si="8"/>
        <v>847</v>
      </c>
    </row>
    <row r="46" spans="1:7" ht="15" customHeight="1">
      <c r="A46" s="142">
        <f t="shared" si="0"/>
        <v>45</v>
      </c>
      <c r="B46" s="140" t="s">
        <v>461</v>
      </c>
      <c r="C46" s="20" t="s">
        <v>634</v>
      </c>
      <c r="D46" s="36">
        <v>2450</v>
      </c>
      <c r="E46" s="135" t="s">
        <v>31</v>
      </c>
      <c r="F46" s="134" t="s">
        <v>657</v>
      </c>
      <c r="G46" s="122">
        <f t="shared" si="8"/>
        <v>2450</v>
      </c>
    </row>
    <row r="47" spans="1:7" ht="15" customHeight="1">
      <c r="A47" s="142">
        <f t="shared" si="0"/>
        <v>46</v>
      </c>
      <c r="B47" s="140" t="s">
        <v>462</v>
      </c>
      <c r="C47" s="20" t="s">
        <v>634</v>
      </c>
      <c r="D47" s="32">
        <v>947</v>
      </c>
      <c r="E47" s="135" t="s">
        <v>31</v>
      </c>
      <c r="F47" s="134" t="s">
        <v>657</v>
      </c>
      <c r="G47" s="122">
        <f t="shared" si="8"/>
        <v>947</v>
      </c>
    </row>
    <row r="48" spans="1:7" ht="15" customHeight="1">
      <c r="A48" s="142">
        <f t="shared" si="0"/>
        <v>47</v>
      </c>
      <c r="B48" s="140" t="s">
        <v>463</v>
      </c>
      <c r="C48" s="20" t="s">
        <v>634</v>
      </c>
      <c r="D48" s="62">
        <v>1491</v>
      </c>
      <c r="E48" s="135" t="s">
        <v>31</v>
      </c>
      <c r="F48" s="134" t="s">
        <v>657</v>
      </c>
      <c r="G48" s="122">
        <f t="shared" si="8"/>
        <v>1491</v>
      </c>
    </row>
    <row r="49" spans="1:7" ht="15" customHeight="1">
      <c r="A49" s="142">
        <f t="shared" si="0"/>
        <v>48</v>
      </c>
      <c r="B49" s="140" t="s">
        <v>465</v>
      </c>
      <c r="C49" s="20" t="s">
        <v>634</v>
      </c>
      <c r="D49" s="32">
        <v>734</v>
      </c>
      <c r="E49" s="135" t="s">
        <v>31</v>
      </c>
      <c r="F49" s="134" t="s">
        <v>657</v>
      </c>
      <c r="G49" s="122">
        <f t="shared" si="8"/>
        <v>734</v>
      </c>
    </row>
    <row r="50" spans="1:7" ht="15" customHeight="1">
      <c r="A50" s="142">
        <f t="shared" si="0"/>
        <v>49</v>
      </c>
      <c r="B50" s="140" t="s">
        <v>466</v>
      </c>
      <c r="C50" s="20" t="s">
        <v>634</v>
      </c>
      <c r="D50" s="32">
        <v>30</v>
      </c>
      <c r="E50" s="135" t="s">
        <v>31</v>
      </c>
      <c r="F50" s="134" t="s">
        <v>657</v>
      </c>
      <c r="G50" s="122">
        <f t="shared" si="8"/>
        <v>30</v>
      </c>
    </row>
    <row r="51" spans="1:7" ht="15" customHeight="1">
      <c r="A51" s="142">
        <f t="shared" si="0"/>
        <v>50</v>
      </c>
      <c r="B51" s="140" t="s">
        <v>467</v>
      </c>
      <c r="C51" s="20" t="s">
        <v>634</v>
      </c>
      <c r="D51" s="32">
        <v>63</v>
      </c>
      <c r="E51" s="135" t="s">
        <v>31</v>
      </c>
      <c r="F51" s="134" t="s">
        <v>657</v>
      </c>
      <c r="G51" s="122">
        <f t="shared" si="8"/>
        <v>63</v>
      </c>
    </row>
    <row r="52" spans="1:7" ht="15" customHeight="1">
      <c r="A52" s="142">
        <f t="shared" si="0"/>
        <v>51</v>
      </c>
      <c r="B52" s="140" t="s">
        <v>468</v>
      </c>
      <c r="C52" s="20" t="s">
        <v>634</v>
      </c>
      <c r="D52" s="32">
        <v>27</v>
      </c>
      <c r="E52" s="135" t="s">
        <v>31</v>
      </c>
      <c r="F52" s="134" t="s">
        <v>657</v>
      </c>
      <c r="G52" s="122">
        <f t="shared" si="8"/>
        <v>27</v>
      </c>
    </row>
    <row r="53" spans="1:7" ht="15" customHeight="1">
      <c r="A53" s="142">
        <f t="shared" si="0"/>
        <v>52</v>
      </c>
      <c r="B53" s="140" t="s">
        <v>469</v>
      </c>
      <c r="C53" s="20" t="s">
        <v>634</v>
      </c>
      <c r="D53" s="32">
        <v>26</v>
      </c>
      <c r="E53" s="135" t="s">
        <v>31</v>
      </c>
      <c r="F53" s="134" t="s">
        <v>657</v>
      </c>
      <c r="G53" s="122">
        <f t="shared" si="8"/>
        <v>26</v>
      </c>
    </row>
    <row r="54" spans="1:7" ht="15" customHeight="1">
      <c r="A54" s="142">
        <f t="shared" si="0"/>
        <v>53</v>
      </c>
      <c r="B54" s="140" t="s">
        <v>470</v>
      </c>
      <c r="C54" s="20" t="s">
        <v>634</v>
      </c>
      <c r="D54" s="32">
        <v>33</v>
      </c>
      <c r="E54" s="135" t="s">
        <v>31</v>
      </c>
      <c r="F54" s="134" t="s">
        <v>657</v>
      </c>
      <c r="G54" s="122">
        <f t="shared" si="8"/>
        <v>33</v>
      </c>
    </row>
    <row r="55" spans="1:7" ht="15" customHeight="1">
      <c r="A55" s="142">
        <f t="shared" si="0"/>
        <v>54</v>
      </c>
      <c r="B55" s="140" t="s">
        <v>471</v>
      </c>
      <c r="C55" s="20" t="s">
        <v>634</v>
      </c>
      <c r="D55" s="32">
        <v>230</v>
      </c>
      <c r="E55" s="135" t="s">
        <v>31</v>
      </c>
      <c r="F55" s="134" t="s">
        <v>657</v>
      </c>
      <c r="G55" s="122">
        <f t="shared" si="8"/>
        <v>230</v>
      </c>
    </row>
    <row r="56" spans="1:7" ht="15" customHeight="1">
      <c r="A56" s="142">
        <f t="shared" si="0"/>
        <v>55</v>
      </c>
      <c r="B56" s="140" t="s">
        <v>472</v>
      </c>
      <c r="C56" s="20" t="s">
        <v>634</v>
      </c>
      <c r="D56" s="32">
        <v>120</v>
      </c>
      <c r="E56" s="135" t="s">
        <v>31</v>
      </c>
      <c r="F56" s="134" t="s">
        <v>657</v>
      </c>
      <c r="G56" s="122">
        <f t="shared" si="8"/>
        <v>120</v>
      </c>
    </row>
    <row r="57" spans="1:7" ht="15" customHeight="1">
      <c r="A57" s="142">
        <f t="shared" si="0"/>
        <v>56</v>
      </c>
      <c r="B57" s="140" t="s">
        <v>473</v>
      </c>
      <c r="C57" s="20" t="s">
        <v>634</v>
      </c>
      <c r="D57" s="36">
        <v>81</v>
      </c>
      <c r="E57" s="135" t="s">
        <v>31</v>
      </c>
      <c r="F57" s="134" t="s">
        <v>657</v>
      </c>
      <c r="G57" s="122">
        <f t="shared" si="8"/>
        <v>81</v>
      </c>
    </row>
    <row r="58" spans="1:7" ht="15" customHeight="1">
      <c r="A58" s="142">
        <f t="shared" si="0"/>
        <v>57</v>
      </c>
      <c r="B58" s="140" t="s">
        <v>474</v>
      </c>
      <c r="C58" s="20" t="s">
        <v>634</v>
      </c>
      <c r="D58" s="32">
        <v>241</v>
      </c>
      <c r="E58" s="135" t="s">
        <v>31</v>
      </c>
      <c r="F58" s="134" t="s">
        <v>657</v>
      </c>
      <c r="G58" s="122">
        <f t="shared" si="8"/>
        <v>241</v>
      </c>
    </row>
    <row r="59" spans="1:7" ht="15" customHeight="1">
      <c r="A59" s="142">
        <f t="shared" si="0"/>
        <v>58</v>
      </c>
      <c r="B59" s="140" t="s">
        <v>475</v>
      </c>
      <c r="C59" s="20" t="s">
        <v>634</v>
      </c>
      <c r="D59" s="32">
        <v>158</v>
      </c>
      <c r="E59" s="135" t="s">
        <v>31</v>
      </c>
      <c r="F59" s="134" t="s">
        <v>657</v>
      </c>
      <c r="G59" s="122">
        <f t="shared" si="8"/>
        <v>158</v>
      </c>
    </row>
    <row r="60" spans="1:7" ht="15" customHeight="1">
      <c r="A60" s="142">
        <f t="shared" si="0"/>
        <v>59</v>
      </c>
      <c r="B60" s="140" t="s">
        <v>476</v>
      </c>
      <c r="C60" s="20" t="s">
        <v>634</v>
      </c>
      <c r="D60" s="32">
        <v>133</v>
      </c>
      <c r="E60" s="135" t="s">
        <v>31</v>
      </c>
      <c r="F60" s="134" t="s">
        <v>657</v>
      </c>
      <c r="G60" s="122">
        <f t="shared" si="8"/>
        <v>133</v>
      </c>
    </row>
    <row r="61" spans="1:7" ht="15" customHeight="1">
      <c r="A61" s="142">
        <f t="shared" si="0"/>
        <v>60</v>
      </c>
      <c r="B61" s="140" t="s">
        <v>477</v>
      </c>
      <c r="C61" s="20" t="s">
        <v>634</v>
      </c>
      <c r="D61" s="32">
        <v>80</v>
      </c>
      <c r="E61" s="135" t="s">
        <v>31</v>
      </c>
      <c r="F61" s="134" t="s">
        <v>657</v>
      </c>
      <c r="G61" s="122">
        <f t="shared" si="8"/>
        <v>80</v>
      </c>
    </row>
    <row r="62" spans="1:7" ht="15" customHeight="1">
      <c r="A62" s="142">
        <f t="shared" si="0"/>
        <v>61</v>
      </c>
      <c r="B62" s="140" t="s">
        <v>478</v>
      </c>
      <c r="C62" s="20" t="s">
        <v>634</v>
      </c>
      <c r="D62" s="32">
        <v>112</v>
      </c>
      <c r="E62" s="135" t="s">
        <v>31</v>
      </c>
      <c r="F62" s="134" t="s">
        <v>657</v>
      </c>
      <c r="G62" s="122">
        <f t="shared" si="8"/>
        <v>112</v>
      </c>
    </row>
    <row r="63" spans="1:7" ht="15" customHeight="1">
      <c r="A63" s="142">
        <f t="shared" si="0"/>
        <v>62</v>
      </c>
      <c r="B63" s="140" t="s">
        <v>479</v>
      </c>
      <c r="C63" s="20" t="s">
        <v>634</v>
      </c>
      <c r="D63" s="32">
        <v>95</v>
      </c>
      <c r="E63" s="135" t="s">
        <v>31</v>
      </c>
      <c r="F63" s="134" t="s">
        <v>657</v>
      </c>
      <c r="G63" s="122">
        <f t="shared" si="8"/>
        <v>95</v>
      </c>
    </row>
    <row r="64" spans="1:7" ht="15" customHeight="1">
      <c r="A64" s="142">
        <f t="shared" si="0"/>
        <v>63</v>
      </c>
      <c r="B64" s="140" t="s">
        <v>480</v>
      </c>
      <c r="C64" s="20" t="s">
        <v>634</v>
      </c>
      <c r="D64" s="32">
        <v>81</v>
      </c>
      <c r="E64" s="135" t="s">
        <v>31</v>
      </c>
      <c r="F64" s="134" t="s">
        <v>657</v>
      </c>
      <c r="G64" s="122">
        <f t="shared" si="8"/>
        <v>81</v>
      </c>
    </row>
    <row r="65" spans="1:7" ht="15" customHeight="1">
      <c r="A65" s="142">
        <f t="shared" si="0"/>
        <v>64</v>
      </c>
      <c r="B65" s="140" t="s">
        <v>481</v>
      </c>
      <c r="C65" s="20" t="s">
        <v>634</v>
      </c>
      <c r="D65" s="32">
        <v>205</v>
      </c>
      <c r="E65" s="135" t="s">
        <v>31</v>
      </c>
      <c r="F65" s="134" t="s">
        <v>657</v>
      </c>
      <c r="G65" s="122">
        <f t="shared" si="8"/>
        <v>205</v>
      </c>
    </row>
    <row r="66" spans="1:7" ht="15" customHeight="1">
      <c r="A66" s="142">
        <f t="shared" si="0"/>
        <v>65</v>
      </c>
      <c r="B66" s="140" t="s">
        <v>482</v>
      </c>
      <c r="C66" s="20" t="s">
        <v>634</v>
      </c>
      <c r="D66" s="32">
        <v>40</v>
      </c>
      <c r="E66" s="135" t="s">
        <v>31</v>
      </c>
      <c r="F66" s="134" t="s">
        <v>657</v>
      </c>
      <c r="G66" s="122">
        <f t="shared" si="8"/>
        <v>40</v>
      </c>
    </row>
    <row r="67" spans="1:7" ht="15" customHeight="1">
      <c r="A67" s="142">
        <f t="shared" si="0"/>
        <v>66</v>
      </c>
      <c r="B67" s="140" t="s">
        <v>483</v>
      </c>
      <c r="C67" s="20" t="s">
        <v>634</v>
      </c>
      <c r="D67" s="32">
        <v>20</v>
      </c>
      <c r="E67" s="135" t="s">
        <v>31</v>
      </c>
      <c r="F67" s="134" t="s">
        <v>657</v>
      </c>
      <c r="G67" s="122">
        <f t="shared" si="8"/>
        <v>20</v>
      </c>
    </row>
    <row r="68" spans="1:7" ht="15" customHeight="1">
      <c r="A68" s="142">
        <f t="shared" ref="A68:A131" si="9">A67+1</f>
        <v>67</v>
      </c>
      <c r="B68" s="140" t="s">
        <v>484</v>
      </c>
      <c r="C68" s="20" t="s">
        <v>634</v>
      </c>
      <c r="D68" s="32">
        <v>170</v>
      </c>
      <c r="E68" s="135" t="s">
        <v>31</v>
      </c>
      <c r="F68" s="134" t="s">
        <v>657</v>
      </c>
      <c r="G68" s="122">
        <f t="shared" si="8"/>
        <v>170</v>
      </c>
    </row>
    <row r="69" spans="1:7" ht="15" customHeight="1">
      <c r="A69" s="142">
        <f t="shared" si="9"/>
        <v>68</v>
      </c>
      <c r="B69" s="140" t="s">
        <v>485</v>
      </c>
      <c r="C69" s="20" t="s">
        <v>634</v>
      </c>
      <c r="D69" s="32">
        <v>290</v>
      </c>
      <c r="E69" s="135" t="s">
        <v>31</v>
      </c>
      <c r="F69" s="134" t="s">
        <v>657</v>
      </c>
      <c r="G69" s="122">
        <f t="shared" si="8"/>
        <v>290</v>
      </c>
    </row>
    <row r="70" spans="1:7" ht="15" customHeight="1">
      <c r="A70" s="142">
        <f t="shared" si="9"/>
        <v>69</v>
      </c>
      <c r="B70" s="140" t="s">
        <v>486</v>
      </c>
      <c r="C70" s="20" t="s">
        <v>634</v>
      </c>
      <c r="D70" s="32">
        <v>256</v>
      </c>
      <c r="E70" s="135" t="s">
        <v>31</v>
      </c>
      <c r="F70" s="134" t="s">
        <v>657</v>
      </c>
      <c r="G70" s="122">
        <f t="shared" si="8"/>
        <v>256</v>
      </c>
    </row>
    <row r="71" spans="1:7" ht="15" customHeight="1">
      <c r="A71" s="142">
        <f t="shared" si="9"/>
        <v>70</v>
      </c>
      <c r="B71" s="140" t="s">
        <v>487</v>
      </c>
      <c r="C71" s="20" t="s">
        <v>634</v>
      </c>
      <c r="D71" s="32">
        <v>177</v>
      </c>
      <c r="E71" s="135" t="s">
        <v>31</v>
      </c>
      <c r="F71" s="134" t="s">
        <v>657</v>
      </c>
      <c r="G71" s="122">
        <f t="shared" si="8"/>
        <v>177</v>
      </c>
    </row>
    <row r="72" spans="1:7" ht="15" customHeight="1">
      <c r="A72" s="142">
        <f t="shared" si="9"/>
        <v>71</v>
      </c>
      <c r="B72" s="140" t="s">
        <v>488</v>
      </c>
      <c r="C72" s="20" t="s">
        <v>634</v>
      </c>
      <c r="D72" s="32">
        <v>200</v>
      </c>
      <c r="E72" s="135" t="s">
        <v>31</v>
      </c>
      <c r="F72" s="134" t="s">
        <v>657</v>
      </c>
      <c r="G72" s="122">
        <f t="shared" si="8"/>
        <v>200</v>
      </c>
    </row>
    <row r="73" spans="1:7" ht="15" customHeight="1">
      <c r="A73" s="142">
        <f t="shared" si="9"/>
        <v>72</v>
      </c>
      <c r="B73" s="140" t="s">
        <v>489</v>
      </c>
      <c r="C73" s="20" t="s">
        <v>634</v>
      </c>
      <c r="D73" s="32">
        <v>70</v>
      </c>
      <c r="E73" s="135" t="s">
        <v>31</v>
      </c>
      <c r="F73" s="134" t="s">
        <v>657</v>
      </c>
      <c r="G73" s="122">
        <f t="shared" si="8"/>
        <v>70</v>
      </c>
    </row>
    <row r="74" spans="1:7" ht="15" customHeight="1">
      <c r="A74" s="142">
        <f t="shared" si="9"/>
        <v>73</v>
      </c>
      <c r="B74" s="140" t="s">
        <v>490</v>
      </c>
      <c r="C74" s="20" t="s">
        <v>634</v>
      </c>
      <c r="D74" s="32">
        <v>80</v>
      </c>
      <c r="E74" s="135" t="s">
        <v>31</v>
      </c>
      <c r="F74" s="134" t="s">
        <v>657</v>
      </c>
      <c r="G74" s="122">
        <f t="shared" si="8"/>
        <v>80</v>
      </c>
    </row>
    <row r="75" spans="1:7" ht="15" customHeight="1">
      <c r="A75" s="142">
        <f t="shared" si="9"/>
        <v>74</v>
      </c>
      <c r="B75" s="140" t="s">
        <v>492</v>
      </c>
      <c r="C75" s="20" t="s">
        <v>634</v>
      </c>
      <c r="D75" s="32">
        <v>300</v>
      </c>
      <c r="E75" s="135" t="s">
        <v>31</v>
      </c>
      <c r="F75" s="134" t="s">
        <v>657</v>
      </c>
      <c r="G75" s="122">
        <f t="shared" si="8"/>
        <v>300</v>
      </c>
    </row>
    <row r="76" spans="1:7" ht="15" customHeight="1">
      <c r="A76" s="142">
        <f t="shared" si="9"/>
        <v>75</v>
      </c>
      <c r="B76" s="140" t="s">
        <v>493</v>
      </c>
      <c r="C76" s="20" t="s">
        <v>634</v>
      </c>
      <c r="D76" s="32">
        <v>130</v>
      </c>
      <c r="E76" s="135" t="s">
        <v>31</v>
      </c>
      <c r="F76" s="134" t="s">
        <v>657</v>
      </c>
      <c r="G76" s="122">
        <f t="shared" si="8"/>
        <v>130</v>
      </c>
    </row>
    <row r="77" spans="1:7" ht="15" customHeight="1">
      <c r="A77" s="142">
        <f t="shared" si="9"/>
        <v>76</v>
      </c>
      <c r="B77" s="140" t="s">
        <v>494</v>
      </c>
      <c r="C77" s="20" t="s">
        <v>634</v>
      </c>
      <c r="D77" s="32">
        <v>136</v>
      </c>
      <c r="E77" s="135" t="s">
        <v>31</v>
      </c>
      <c r="F77" s="134" t="s">
        <v>657</v>
      </c>
      <c r="G77" s="122">
        <f t="shared" si="8"/>
        <v>136</v>
      </c>
    </row>
    <row r="78" spans="1:7" ht="15" customHeight="1">
      <c r="A78" s="142">
        <f t="shared" si="9"/>
        <v>77</v>
      </c>
      <c r="B78" s="140" t="s">
        <v>495</v>
      </c>
      <c r="C78" s="20" t="s">
        <v>634</v>
      </c>
      <c r="D78" s="32">
        <v>155</v>
      </c>
      <c r="E78" s="135" t="s">
        <v>31</v>
      </c>
      <c r="F78" s="134" t="s">
        <v>657</v>
      </c>
      <c r="G78" s="122">
        <f t="shared" si="8"/>
        <v>155</v>
      </c>
    </row>
    <row r="79" spans="1:7" ht="15" customHeight="1">
      <c r="A79" s="142">
        <f t="shared" si="9"/>
        <v>78</v>
      </c>
      <c r="B79" s="140" t="s">
        <v>496</v>
      </c>
      <c r="C79" s="20" t="s">
        <v>634</v>
      </c>
      <c r="D79" s="32">
        <v>225</v>
      </c>
      <c r="E79" s="135" t="s">
        <v>31</v>
      </c>
      <c r="F79" s="134" t="s">
        <v>657</v>
      </c>
      <c r="G79" s="122">
        <f t="shared" si="8"/>
        <v>225</v>
      </c>
    </row>
    <row r="80" spans="1:7" ht="15" customHeight="1">
      <c r="A80" s="142">
        <f t="shared" si="9"/>
        <v>79</v>
      </c>
      <c r="B80" s="140" t="s">
        <v>497</v>
      </c>
      <c r="C80" s="20" t="s">
        <v>634</v>
      </c>
      <c r="D80" s="32">
        <v>210</v>
      </c>
      <c r="E80" s="135" t="s">
        <v>31</v>
      </c>
      <c r="F80" s="134" t="s">
        <v>657</v>
      </c>
      <c r="G80" s="122">
        <f t="shared" si="8"/>
        <v>210</v>
      </c>
    </row>
    <row r="81" spans="1:7" ht="15" customHeight="1">
      <c r="A81" s="142">
        <f t="shared" si="9"/>
        <v>80</v>
      </c>
      <c r="B81" s="140" t="s">
        <v>498</v>
      </c>
      <c r="C81" s="20" t="s">
        <v>634</v>
      </c>
      <c r="D81" s="32">
        <v>80</v>
      </c>
      <c r="E81" s="135" t="s">
        <v>31</v>
      </c>
      <c r="F81" s="134" t="s">
        <v>657</v>
      </c>
      <c r="G81" s="122">
        <f t="shared" si="8"/>
        <v>80</v>
      </c>
    </row>
    <row r="82" spans="1:7" ht="15" customHeight="1">
      <c r="A82" s="142">
        <f t="shared" si="9"/>
        <v>81</v>
      </c>
      <c r="B82" s="140" t="s">
        <v>499</v>
      </c>
      <c r="C82" s="20" t="s">
        <v>634</v>
      </c>
      <c r="D82" s="32">
        <v>60</v>
      </c>
      <c r="E82" s="135" t="s">
        <v>31</v>
      </c>
      <c r="F82" s="134" t="s">
        <v>657</v>
      </c>
      <c r="G82" s="122">
        <f t="shared" si="8"/>
        <v>60</v>
      </c>
    </row>
    <row r="83" spans="1:7" ht="15" customHeight="1">
      <c r="A83" s="142">
        <f t="shared" si="9"/>
        <v>82</v>
      </c>
      <c r="B83" s="140" t="s">
        <v>500</v>
      </c>
      <c r="C83" s="20" t="s">
        <v>634</v>
      </c>
      <c r="D83" s="32">
        <v>98</v>
      </c>
      <c r="E83" s="135" t="s">
        <v>31</v>
      </c>
      <c r="F83" s="134" t="s">
        <v>657</v>
      </c>
      <c r="G83" s="122">
        <f t="shared" si="8"/>
        <v>98</v>
      </c>
    </row>
    <row r="84" spans="1:7" ht="15" customHeight="1">
      <c r="A84" s="142">
        <f t="shared" si="9"/>
        <v>83</v>
      </c>
      <c r="B84" s="140" t="s">
        <v>501</v>
      </c>
      <c r="C84" s="20" t="s">
        <v>634</v>
      </c>
      <c r="D84" s="32">
        <v>45</v>
      </c>
      <c r="E84" s="135" t="s">
        <v>31</v>
      </c>
      <c r="F84" s="134" t="s">
        <v>657</v>
      </c>
      <c r="G84" s="122">
        <f t="shared" si="8"/>
        <v>45</v>
      </c>
    </row>
    <row r="85" spans="1:7" ht="15" customHeight="1">
      <c r="A85" s="142">
        <f t="shared" si="9"/>
        <v>84</v>
      </c>
      <c r="B85" s="140" t="s">
        <v>502</v>
      </c>
      <c r="C85" s="20" t="s">
        <v>634</v>
      </c>
      <c r="D85" s="32">
        <v>120</v>
      </c>
      <c r="E85" s="135" t="s">
        <v>31</v>
      </c>
      <c r="F85" s="134" t="s">
        <v>657</v>
      </c>
      <c r="G85" s="122">
        <f t="shared" si="8"/>
        <v>120</v>
      </c>
    </row>
    <row r="86" spans="1:7" ht="15" customHeight="1">
      <c r="A86" s="142">
        <f t="shared" si="9"/>
        <v>85</v>
      </c>
      <c r="B86" s="140" t="s">
        <v>503</v>
      </c>
      <c r="C86" s="20" t="s">
        <v>634</v>
      </c>
      <c r="D86" s="32">
        <v>52</v>
      </c>
      <c r="E86" s="135" t="s">
        <v>31</v>
      </c>
      <c r="F86" s="134" t="s">
        <v>657</v>
      </c>
      <c r="G86" s="122">
        <f t="shared" si="8"/>
        <v>52</v>
      </c>
    </row>
    <row r="87" spans="1:7" ht="15" customHeight="1">
      <c r="A87" s="142">
        <f t="shared" si="9"/>
        <v>86</v>
      </c>
      <c r="B87" s="140" t="s">
        <v>504</v>
      </c>
      <c r="C87" s="20" t="s">
        <v>634</v>
      </c>
      <c r="D87" s="36">
        <v>130</v>
      </c>
      <c r="E87" s="135" t="s">
        <v>31</v>
      </c>
      <c r="F87" s="134" t="s">
        <v>657</v>
      </c>
      <c r="G87" s="122">
        <f t="shared" si="8"/>
        <v>130</v>
      </c>
    </row>
    <row r="88" spans="1:7" ht="15" customHeight="1">
      <c r="A88" s="142">
        <f t="shared" si="9"/>
        <v>87</v>
      </c>
      <c r="B88" s="140" t="s">
        <v>505</v>
      </c>
      <c r="C88" s="20" t="s">
        <v>634</v>
      </c>
      <c r="D88" s="32">
        <v>142</v>
      </c>
      <c r="E88" s="135" t="s">
        <v>31</v>
      </c>
      <c r="F88" s="134" t="s">
        <v>657</v>
      </c>
      <c r="G88" s="122">
        <f t="shared" si="8"/>
        <v>142</v>
      </c>
    </row>
    <row r="89" spans="1:7" ht="15" customHeight="1">
      <c r="A89" s="142">
        <f t="shared" si="9"/>
        <v>88</v>
      </c>
      <c r="B89" s="140" t="s">
        <v>506</v>
      </c>
      <c r="C89" s="19" t="s">
        <v>634</v>
      </c>
      <c r="D89" s="32">
        <v>48</v>
      </c>
      <c r="E89" s="135" t="s">
        <v>31</v>
      </c>
      <c r="F89" s="134" t="s">
        <v>657</v>
      </c>
      <c r="G89" s="122">
        <f t="shared" si="8"/>
        <v>48</v>
      </c>
    </row>
    <row r="90" spans="1:7" ht="15" customHeight="1">
      <c r="A90" s="142">
        <f t="shared" si="9"/>
        <v>89</v>
      </c>
      <c r="B90" s="140" t="s">
        <v>507</v>
      </c>
      <c r="C90" s="20" t="s">
        <v>634</v>
      </c>
      <c r="D90" s="32">
        <v>776</v>
      </c>
      <c r="E90" s="135" t="s">
        <v>31</v>
      </c>
      <c r="F90" s="134" t="s">
        <v>657</v>
      </c>
      <c r="G90" s="122">
        <f t="shared" si="8"/>
        <v>776</v>
      </c>
    </row>
    <row r="91" spans="1:7" ht="15" customHeight="1">
      <c r="A91" s="142">
        <f t="shared" si="9"/>
        <v>90</v>
      </c>
      <c r="B91" s="140" t="s">
        <v>510</v>
      </c>
      <c r="C91" s="20" t="s">
        <v>634</v>
      </c>
      <c r="D91" s="32">
        <v>580</v>
      </c>
      <c r="E91" s="135" t="s">
        <v>31</v>
      </c>
      <c r="F91" s="134" t="s">
        <v>657</v>
      </c>
      <c r="G91" s="122">
        <f t="shared" ref="G91:G149" si="10">D91</f>
        <v>580</v>
      </c>
    </row>
    <row r="92" spans="1:7" ht="15" customHeight="1">
      <c r="A92" s="142">
        <f t="shared" si="9"/>
        <v>91</v>
      </c>
      <c r="B92" s="140" t="s">
        <v>511</v>
      </c>
      <c r="C92" s="20" t="s">
        <v>634</v>
      </c>
      <c r="D92" s="32">
        <v>614</v>
      </c>
      <c r="E92" s="135" t="s">
        <v>31</v>
      </c>
      <c r="F92" s="134" t="s">
        <v>657</v>
      </c>
      <c r="G92" s="122">
        <f t="shared" si="10"/>
        <v>614</v>
      </c>
    </row>
    <row r="93" spans="1:7" ht="15" customHeight="1">
      <c r="A93" s="142">
        <f t="shared" si="9"/>
        <v>92</v>
      </c>
      <c r="B93" s="140" t="s">
        <v>512</v>
      </c>
      <c r="C93" s="20" t="s">
        <v>634</v>
      </c>
      <c r="D93" s="32">
        <v>506</v>
      </c>
      <c r="E93" s="135" t="s">
        <v>31</v>
      </c>
      <c r="F93" s="134" t="s">
        <v>657</v>
      </c>
      <c r="G93" s="122">
        <f t="shared" si="10"/>
        <v>506</v>
      </c>
    </row>
    <row r="94" spans="1:7" ht="15" customHeight="1">
      <c r="A94" s="142">
        <f t="shared" si="9"/>
        <v>93</v>
      </c>
      <c r="B94" s="140" t="s">
        <v>513</v>
      </c>
      <c r="C94" s="20" t="s">
        <v>634</v>
      </c>
      <c r="D94" s="32">
        <v>30</v>
      </c>
      <c r="E94" s="135" t="s">
        <v>31</v>
      </c>
      <c r="F94" s="134" t="s">
        <v>657</v>
      </c>
      <c r="G94" s="122">
        <f t="shared" si="10"/>
        <v>30</v>
      </c>
    </row>
    <row r="95" spans="1:7" ht="15" customHeight="1">
      <c r="A95" s="142">
        <f t="shared" si="9"/>
        <v>94</v>
      </c>
      <c r="B95" s="140" t="s">
        <v>514</v>
      </c>
      <c r="C95" s="20" t="s">
        <v>634</v>
      </c>
      <c r="D95" s="32">
        <v>519</v>
      </c>
      <c r="E95" s="135" t="s">
        <v>31</v>
      </c>
      <c r="F95" s="134" t="s">
        <v>657</v>
      </c>
      <c r="G95" s="122">
        <f t="shared" si="10"/>
        <v>519</v>
      </c>
    </row>
    <row r="96" spans="1:7" ht="15" customHeight="1">
      <c r="A96" s="142">
        <f t="shared" si="9"/>
        <v>95</v>
      </c>
      <c r="B96" s="140" t="s">
        <v>515</v>
      </c>
      <c r="C96" s="20" t="s">
        <v>634</v>
      </c>
      <c r="D96" s="32">
        <v>944</v>
      </c>
      <c r="E96" s="135" t="s">
        <v>31</v>
      </c>
      <c r="F96" s="134" t="s">
        <v>657</v>
      </c>
      <c r="G96" s="122">
        <f t="shared" si="10"/>
        <v>944</v>
      </c>
    </row>
    <row r="97" spans="1:7" ht="15" customHeight="1">
      <c r="A97" s="142">
        <f t="shared" si="9"/>
        <v>96</v>
      </c>
      <c r="B97" s="140" t="s">
        <v>516</v>
      </c>
      <c r="C97" s="20" t="s">
        <v>634</v>
      </c>
      <c r="D97" s="32">
        <v>69</v>
      </c>
      <c r="E97" s="135" t="s">
        <v>31</v>
      </c>
      <c r="F97" s="134" t="s">
        <v>657</v>
      </c>
      <c r="G97" s="122">
        <f t="shared" si="10"/>
        <v>69</v>
      </c>
    </row>
    <row r="98" spans="1:7" ht="15" customHeight="1">
      <c r="A98" s="142">
        <f t="shared" si="9"/>
        <v>97</v>
      </c>
      <c r="B98" s="140" t="s">
        <v>517</v>
      </c>
      <c r="C98" s="20" t="s">
        <v>634</v>
      </c>
      <c r="D98" s="32">
        <v>271</v>
      </c>
      <c r="E98" s="135" t="s">
        <v>31</v>
      </c>
      <c r="F98" s="134" t="s">
        <v>657</v>
      </c>
      <c r="G98" s="122">
        <f t="shared" si="10"/>
        <v>271</v>
      </c>
    </row>
    <row r="99" spans="1:7" ht="15" customHeight="1">
      <c r="A99" s="142">
        <f t="shared" si="9"/>
        <v>98</v>
      </c>
      <c r="B99" s="140" t="s">
        <v>518</v>
      </c>
      <c r="C99" s="20" t="s">
        <v>634</v>
      </c>
      <c r="D99" s="32">
        <v>586</v>
      </c>
      <c r="E99" s="135" t="s">
        <v>31</v>
      </c>
      <c r="F99" s="134" t="s">
        <v>657</v>
      </c>
      <c r="G99" s="122">
        <f t="shared" si="10"/>
        <v>586</v>
      </c>
    </row>
    <row r="100" spans="1:7" ht="15" customHeight="1">
      <c r="A100" s="142">
        <f t="shared" si="9"/>
        <v>99</v>
      </c>
      <c r="B100" s="140" t="s">
        <v>519</v>
      </c>
      <c r="C100" s="20" t="s">
        <v>634</v>
      </c>
      <c r="D100" s="32">
        <v>287</v>
      </c>
      <c r="E100" s="135" t="s">
        <v>31</v>
      </c>
      <c r="F100" s="134" t="s">
        <v>657</v>
      </c>
      <c r="G100" s="122">
        <f t="shared" si="10"/>
        <v>287</v>
      </c>
    </row>
    <row r="101" spans="1:7" ht="15" customHeight="1">
      <c r="A101" s="142">
        <f t="shared" si="9"/>
        <v>100</v>
      </c>
      <c r="B101" s="140" t="s">
        <v>522</v>
      </c>
      <c r="C101" s="20" t="s">
        <v>634</v>
      </c>
      <c r="D101" s="32">
        <v>886</v>
      </c>
      <c r="E101" s="135" t="s">
        <v>31</v>
      </c>
      <c r="F101" s="134" t="s">
        <v>657</v>
      </c>
      <c r="G101" s="122">
        <f t="shared" si="10"/>
        <v>886</v>
      </c>
    </row>
    <row r="102" spans="1:7" ht="15" customHeight="1">
      <c r="A102" s="142">
        <f t="shared" si="9"/>
        <v>101</v>
      </c>
      <c r="B102" s="140" t="s">
        <v>523</v>
      </c>
      <c r="C102" s="20" t="s">
        <v>634</v>
      </c>
      <c r="D102" s="32">
        <v>1430</v>
      </c>
      <c r="E102" s="135" t="s">
        <v>31</v>
      </c>
      <c r="F102" s="134" t="s">
        <v>657</v>
      </c>
      <c r="G102" s="122">
        <f t="shared" si="10"/>
        <v>1430</v>
      </c>
    </row>
    <row r="103" spans="1:7" ht="15" customHeight="1">
      <c r="A103" s="142">
        <f t="shared" si="9"/>
        <v>102</v>
      </c>
      <c r="B103" s="140" t="s">
        <v>525</v>
      </c>
      <c r="C103" s="20" t="s">
        <v>634</v>
      </c>
      <c r="D103" s="32">
        <v>518</v>
      </c>
      <c r="E103" s="135" t="s">
        <v>31</v>
      </c>
      <c r="F103" s="134" t="s">
        <v>657</v>
      </c>
      <c r="G103" s="122">
        <f t="shared" si="10"/>
        <v>518</v>
      </c>
    </row>
    <row r="104" spans="1:7" ht="15" customHeight="1">
      <c r="A104" s="142">
        <f t="shared" si="9"/>
        <v>103</v>
      </c>
      <c r="B104" s="140" t="s">
        <v>526</v>
      </c>
      <c r="C104" s="20" t="s">
        <v>634</v>
      </c>
      <c r="D104" s="32">
        <v>476</v>
      </c>
      <c r="E104" s="135" t="s">
        <v>31</v>
      </c>
      <c r="F104" s="134" t="s">
        <v>657</v>
      </c>
      <c r="G104" s="122">
        <f t="shared" si="10"/>
        <v>476</v>
      </c>
    </row>
    <row r="105" spans="1:7" ht="15" customHeight="1">
      <c r="A105" s="142">
        <f t="shared" si="9"/>
        <v>104</v>
      </c>
      <c r="B105" s="140" t="s">
        <v>527</v>
      </c>
      <c r="C105" s="20" t="s">
        <v>634</v>
      </c>
      <c r="D105" s="32">
        <v>489</v>
      </c>
      <c r="E105" s="135" t="s">
        <v>31</v>
      </c>
      <c r="F105" s="134" t="s">
        <v>657</v>
      </c>
      <c r="G105" s="122">
        <f t="shared" si="10"/>
        <v>489</v>
      </c>
    </row>
    <row r="106" spans="1:7" ht="15" customHeight="1">
      <c r="A106" s="142">
        <f t="shared" si="9"/>
        <v>105</v>
      </c>
      <c r="B106" s="140" t="s">
        <v>528</v>
      </c>
      <c r="C106" s="20" t="s">
        <v>634</v>
      </c>
      <c r="D106" s="32">
        <v>549</v>
      </c>
      <c r="E106" s="135" t="s">
        <v>31</v>
      </c>
      <c r="F106" s="134" t="s">
        <v>657</v>
      </c>
      <c r="G106" s="122">
        <f t="shared" si="10"/>
        <v>549</v>
      </c>
    </row>
    <row r="107" spans="1:7" ht="15" customHeight="1">
      <c r="A107" s="142">
        <f t="shared" si="9"/>
        <v>106</v>
      </c>
      <c r="B107" s="140" t="s">
        <v>529</v>
      </c>
      <c r="C107" s="20" t="s">
        <v>634</v>
      </c>
      <c r="D107" s="32">
        <v>59</v>
      </c>
      <c r="E107" s="135" t="s">
        <v>31</v>
      </c>
      <c r="F107" s="134" t="s">
        <v>657</v>
      </c>
      <c r="G107" s="122">
        <f t="shared" si="10"/>
        <v>59</v>
      </c>
    </row>
    <row r="108" spans="1:7" ht="15" customHeight="1">
      <c r="A108" s="142">
        <f t="shared" si="9"/>
        <v>107</v>
      </c>
      <c r="B108" s="140" t="s">
        <v>530</v>
      </c>
      <c r="C108" s="20" t="s">
        <v>634</v>
      </c>
      <c r="D108" s="32">
        <v>170</v>
      </c>
      <c r="E108" s="135" t="s">
        <v>31</v>
      </c>
      <c r="F108" s="134" t="s">
        <v>657</v>
      </c>
      <c r="G108" s="122">
        <f t="shared" si="10"/>
        <v>170</v>
      </c>
    </row>
    <row r="109" spans="1:7" ht="15" customHeight="1">
      <c r="A109" s="142">
        <f t="shared" si="9"/>
        <v>108</v>
      </c>
      <c r="B109" s="140" t="s">
        <v>531</v>
      </c>
      <c r="C109" s="20" t="s">
        <v>634</v>
      </c>
      <c r="D109" s="32">
        <v>1815</v>
      </c>
      <c r="E109" s="135" t="s">
        <v>31</v>
      </c>
      <c r="F109" s="134" t="s">
        <v>657</v>
      </c>
      <c r="G109" s="122">
        <f t="shared" si="10"/>
        <v>1815</v>
      </c>
    </row>
    <row r="110" spans="1:7" ht="15" customHeight="1">
      <c r="A110" s="142">
        <f t="shared" si="9"/>
        <v>109</v>
      </c>
      <c r="B110" s="140" t="s">
        <v>532</v>
      </c>
      <c r="C110" s="20" t="s">
        <v>634</v>
      </c>
      <c r="D110" s="32">
        <v>11</v>
      </c>
      <c r="E110" s="135" t="s">
        <v>31</v>
      </c>
      <c r="F110" s="134" t="s">
        <v>657</v>
      </c>
      <c r="G110" s="122">
        <f t="shared" si="10"/>
        <v>11</v>
      </c>
    </row>
    <row r="111" spans="1:7" ht="15" customHeight="1">
      <c r="A111" s="142">
        <f t="shared" si="9"/>
        <v>110</v>
      </c>
      <c r="B111" s="140" t="s">
        <v>533</v>
      </c>
      <c r="C111" s="20" t="s">
        <v>634</v>
      </c>
      <c r="D111" s="32">
        <v>965</v>
      </c>
      <c r="E111" s="135" t="s">
        <v>31</v>
      </c>
      <c r="F111" s="134" t="s">
        <v>657</v>
      </c>
      <c r="G111" s="122">
        <f t="shared" si="10"/>
        <v>965</v>
      </c>
    </row>
    <row r="112" spans="1:7" ht="15" customHeight="1">
      <c r="A112" s="142">
        <f t="shared" si="9"/>
        <v>111</v>
      </c>
      <c r="B112" s="140" t="s">
        <v>534</v>
      </c>
      <c r="C112" s="20" t="s">
        <v>634</v>
      </c>
      <c r="D112" s="32">
        <v>84</v>
      </c>
      <c r="E112" s="135" t="s">
        <v>31</v>
      </c>
      <c r="F112" s="134" t="s">
        <v>657</v>
      </c>
      <c r="G112" s="122">
        <f t="shared" si="10"/>
        <v>84</v>
      </c>
    </row>
    <row r="113" spans="1:7" ht="15" customHeight="1">
      <c r="A113" s="142">
        <f t="shared" si="9"/>
        <v>112</v>
      </c>
      <c r="B113" s="140" t="s">
        <v>535</v>
      </c>
      <c r="C113" s="20" t="s">
        <v>634</v>
      </c>
      <c r="D113" s="32">
        <v>1650</v>
      </c>
      <c r="E113" s="135" t="s">
        <v>31</v>
      </c>
      <c r="F113" s="134" t="s">
        <v>657</v>
      </c>
      <c r="G113" s="122">
        <f t="shared" si="10"/>
        <v>1650</v>
      </c>
    </row>
    <row r="114" spans="1:7" ht="15" customHeight="1">
      <c r="A114" s="142">
        <f t="shared" si="9"/>
        <v>113</v>
      </c>
      <c r="B114" s="140" t="s">
        <v>536</v>
      </c>
      <c r="C114" s="20" t="s">
        <v>634</v>
      </c>
      <c r="D114" s="32">
        <v>62</v>
      </c>
      <c r="E114" s="135" t="s">
        <v>31</v>
      </c>
      <c r="F114" s="134" t="s">
        <v>657</v>
      </c>
      <c r="G114" s="122">
        <f t="shared" si="10"/>
        <v>62</v>
      </c>
    </row>
    <row r="115" spans="1:7" ht="15" customHeight="1">
      <c r="A115" s="142">
        <f t="shared" si="9"/>
        <v>114</v>
      </c>
      <c r="B115" s="140" t="s">
        <v>537</v>
      </c>
      <c r="C115" s="20" t="s">
        <v>634</v>
      </c>
      <c r="D115" s="32">
        <v>189</v>
      </c>
      <c r="E115" s="135" t="s">
        <v>31</v>
      </c>
      <c r="F115" s="134" t="s">
        <v>657</v>
      </c>
      <c r="G115" s="122">
        <f t="shared" si="10"/>
        <v>189</v>
      </c>
    </row>
    <row r="116" spans="1:7" ht="15" customHeight="1">
      <c r="A116" s="142">
        <f t="shared" si="9"/>
        <v>115</v>
      </c>
      <c r="B116" s="140" t="s">
        <v>538</v>
      </c>
      <c r="C116" s="20" t="s">
        <v>634</v>
      </c>
      <c r="D116" s="32">
        <v>558</v>
      </c>
      <c r="E116" s="135" t="s">
        <v>31</v>
      </c>
      <c r="F116" s="134" t="s">
        <v>657</v>
      </c>
      <c r="G116" s="122">
        <f t="shared" si="10"/>
        <v>558</v>
      </c>
    </row>
    <row r="117" spans="1:7" ht="15" customHeight="1">
      <c r="A117" s="142">
        <f t="shared" si="9"/>
        <v>116</v>
      </c>
      <c r="B117" s="140" t="s">
        <v>540</v>
      </c>
      <c r="C117" s="20" t="s">
        <v>634</v>
      </c>
      <c r="D117" s="32">
        <v>876</v>
      </c>
      <c r="E117" s="135" t="s">
        <v>31</v>
      </c>
      <c r="F117" s="134" t="s">
        <v>657</v>
      </c>
      <c r="G117" s="122">
        <f t="shared" si="10"/>
        <v>876</v>
      </c>
    </row>
    <row r="118" spans="1:7" ht="15" customHeight="1">
      <c r="A118" s="142">
        <f t="shared" si="9"/>
        <v>117</v>
      </c>
      <c r="B118" s="140" t="s">
        <v>541</v>
      </c>
      <c r="C118" s="20" t="s">
        <v>634</v>
      </c>
      <c r="D118" s="32">
        <v>87</v>
      </c>
      <c r="E118" s="135" t="s">
        <v>31</v>
      </c>
      <c r="F118" s="134" t="s">
        <v>657</v>
      </c>
      <c r="G118" s="122">
        <f t="shared" si="10"/>
        <v>87</v>
      </c>
    </row>
    <row r="119" spans="1:7" ht="15" customHeight="1">
      <c r="A119" s="142">
        <f t="shared" si="9"/>
        <v>118</v>
      </c>
      <c r="B119" s="140" t="s">
        <v>542</v>
      </c>
      <c r="C119" s="20" t="s">
        <v>634</v>
      </c>
      <c r="D119" s="32">
        <v>599</v>
      </c>
      <c r="E119" s="135" t="s">
        <v>31</v>
      </c>
      <c r="F119" s="134" t="s">
        <v>657</v>
      </c>
      <c r="G119" s="122">
        <f t="shared" si="10"/>
        <v>599</v>
      </c>
    </row>
    <row r="120" spans="1:7" ht="15" customHeight="1">
      <c r="A120" s="142">
        <f t="shared" si="9"/>
        <v>119</v>
      </c>
      <c r="B120" s="140" t="s">
        <v>543</v>
      </c>
      <c r="C120" s="20" t="s">
        <v>634</v>
      </c>
      <c r="D120" s="32">
        <v>98</v>
      </c>
      <c r="E120" s="135" t="s">
        <v>31</v>
      </c>
      <c r="F120" s="134" t="s">
        <v>657</v>
      </c>
      <c r="G120" s="122">
        <f t="shared" si="10"/>
        <v>98</v>
      </c>
    </row>
    <row r="121" spans="1:7" ht="15" customHeight="1">
      <c r="A121" s="142">
        <f t="shared" si="9"/>
        <v>120</v>
      </c>
      <c r="B121" s="140" t="s">
        <v>544</v>
      </c>
      <c r="C121" s="20" t="s">
        <v>634</v>
      </c>
      <c r="D121" s="32">
        <v>163</v>
      </c>
      <c r="E121" s="135" t="s">
        <v>31</v>
      </c>
      <c r="F121" s="134" t="s">
        <v>657</v>
      </c>
      <c r="G121" s="122">
        <f t="shared" si="10"/>
        <v>163</v>
      </c>
    </row>
    <row r="122" spans="1:7" ht="15" customHeight="1">
      <c r="A122" s="142">
        <f t="shared" si="9"/>
        <v>121</v>
      </c>
      <c r="B122" s="140" t="s">
        <v>545</v>
      </c>
      <c r="C122" s="20" t="s">
        <v>634</v>
      </c>
      <c r="D122" s="32">
        <v>318</v>
      </c>
      <c r="E122" s="135" t="s">
        <v>31</v>
      </c>
      <c r="F122" s="134" t="s">
        <v>657</v>
      </c>
      <c r="G122" s="122">
        <f t="shared" si="10"/>
        <v>318</v>
      </c>
    </row>
    <row r="123" spans="1:7" ht="15" customHeight="1">
      <c r="A123" s="142">
        <f t="shared" si="9"/>
        <v>122</v>
      </c>
      <c r="B123" s="140" t="s">
        <v>546</v>
      </c>
      <c r="C123" s="20" t="s">
        <v>634</v>
      </c>
      <c r="D123" s="32">
        <v>180</v>
      </c>
      <c r="E123" s="135" t="s">
        <v>31</v>
      </c>
      <c r="F123" s="134" t="s">
        <v>657</v>
      </c>
      <c r="G123" s="122">
        <f t="shared" si="10"/>
        <v>180</v>
      </c>
    </row>
    <row r="124" spans="1:7" ht="15" customHeight="1">
      <c r="A124" s="142">
        <f t="shared" si="9"/>
        <v>123</v>
      </c>
      <c r="B124" s="140" t="s">
        <v>547</v>
      </c>
      <c r="C124" s="20" t="s">
        <v>634</v>
      </c>
      <c r="D124" s="32">
        <v>185</v>
      </c>
      <c r="E124" s="135" t="s">
        <v>31</v>
      </c>
      <c r="F124" s="134" t="s">
        <v>657</v>
      </c>
      <c r="G124" s="122">
        <f t="shared" si="10"/>
        <v>185</v>
      </c>
    </row>
    <row r="125" spans="1:7" ht="15" customHeight="1">
      <c r="A125" s="142">
        <f t="shared" si="9"/>
        <v>124</v>
      </c>
      <c r="B125" s="140" t="s">
        <v>548</v>
      </c>
      <c r="C125" s="20" t="s">
        <v>634</v>
      </c>
      <c r="D125" s="32">
        <v>32</v>
      </c>
      <c r="E125" s="135" t="s">
        <v>31</v>
      </c>
      <c r="F125" s="134" t="s">
        <v>657</v>
      </c>
      <c r="G125" s="122">
        <f t="shared" si="10"/>
        <v>32</v>
      </c>
    </row>
    <row r="126" spans="1:7" ht="15" customHeight="1">
      <c r="A126" s="142">
        <f t="shared" si="9"/>
        <v>125</v>
      </c>
      <c r="B126" s="140" t="s">
        <v>549</v>
      </c>
      <c r="C126" s="20" t="s">
        <v>634</v>
      </c>
      <c r="D126" s="32">
        <v>57</v>
      </c>
      <c r="E126" s="135" t="s">
        <v>31</v>
      </c>
      <c r="F126" s="134" t="s">
        <v>657</v>
      </c>
      <c r="G126" s="122">
        <f t="shared" si="10"/>
        <v>57</v>
      </c>
    </row>
    <row r="127" spans="1:7" ht="15" customHeight="1">
      <c r="A127" s="142">
        <f t="shared" si="9"/>
        <v>126</v>
      </c>
      <c r="B127" s="140" t="s">
        <v>550</v>
      </c>
      <c r="C127" s="20" t="s">
        <v>634</v>
      </c>
      <c r="D127" s="32">
        <v>100</v>
      </c>
      <c r="E127" s="135" t="s">
        <v>31</v>
      </c>
      <c r="F127" s="134" t="s">
        <v>657</v>
      </c>
      <c r="G127" s="122">
        <f t="shared" si="10"/>
        <v>100</v>
      </c>
    </row>
    <row r="128" spans="1:7" ht="15" customHeight="1">
      <c r="A128" s="142">
        <f t="shared" si="9"/>
        <v>127</v>
      </c>
      <c r="B128" s="140" t="s">
        <v>551</v>
      </c>
      <c r="C128" s="20" t="s">
        <v>634</v>
      </c>
      <c r="D128" s="36">
        <v>402</v>
      </c>
      <c r="E128" s="135" t="s">
        <v>31</v>
      </c>
      <c r="F128" s="134" t="s">
        <v>657</v>
      </c>
      <c r="G128" s="122">
        <f t="shared" si="10"/>
        <v>402</v>
      </c>
    </row>
    <row r="129" spans="1:7" ht="15" customHeight="1">
      <c r="A129" s="142">
        <f t="shared" si="9"/>
        <v>128</v>
      </c>
      <c r="B129" s="140" t="s">
        <v>552</v>
      </c>
      <c r="C129" s="20" t="s">
        <v>634</v>
      </c>
      <c r="D129" s="67">
        <v>80</v>
      </c>
      <c r="E129" s="135" t="s">
        <v>31</v>
      </c>
      <c r="F129" s="134" t="s">
        <v>657</v>
      </c>
      <c r="G129" s="122">
        <f t="shared" si="10"/>
        <v>80</v>
      </c>
    </row>
    <row r="130" spans="1:7" ht="15" customHeight="1">
      <c r="A130" s="142">
        <f t="shared" si="9"/>
        <v>129</v>
      </c>
      <c r="B130" s="140" t="s">
        <v>553</v>
      </c>
      <c r="C130" s="20" t="s">
        <v>634</v>
      </c>
      <c r="D130" s="36">
        <v>610</v>
      </c>
      <c r="E130" s="135" t="s">
        <v>31</v>
      </c>
      <c r="F130" s="134" t="s">
        <v>657</v>
      </c>
      <c r="G130" s="122">
        <f t="shared" si="10"/>
        <v>610</v>
      </c>
    </row>
    <row r="131" spans="1:7" ht="15" customHeight="1">
      <c r="A131" s="142">
        <f t="shared" si="9"/>
        <v>130</v>
      </c>
      <c r="B131" s="140" t="s">
        <v>554</v>
      </c>
      <c r="C131" s="20" t="s">
        <v>634</v>
      </c>
      <c r="D131" s="32">
        <v>284</v>
      </c>
      <c r="E131" s="135" t="s">
        <v>31</v>
      </c>
      <c r="F131" s="134" t="s">
        <v>657</v>
      </c>
      <c r="G131" s="122">
        <f t="shared" si="10"/>
        <v>284</v>
      </c>
    </row>
    <row r="132" spans="1:7" ht="15" customHeight="1">
      <c r="A132" s="142">
        <f t="shared" ref="A132:A157" si="11">A131+1</f>
        <v>131</v>
      </c>
      <c r="B132" s="140" t="s">
        <v>556</v>
      </c>
      <c r="C132" s="20" t="s">
        <v>634</v>
      </c>
      <c r="D132" s="32">
        <v>614</v>
      </c>
      <c r="E132" s="135" t="s">
        <v>31</v>
      </c>
      <c r="F132" s="134" t="s">
        <v>643</v>
      </c>
      <c r="G132" s="122">
        <f t="shared" si="10"/>
        <v>614</v>
      </c>
    </row>
    <row r="133" spans="1:7" ht="15" customHeight="1">
      <c r="A133" s="142">
        <f t="shared" si="11"/>
        <v>132</v>
      </c>
      <c r="B133" s="140" t="s">
        <v>557</v>
      </c>
      <c r="C133" s="20" t="s">
        <v>634</v>
      </c>
      <c r="D133" s="32">
        <v>1218</v>
      </c>
      <c r="E133" s="135" t="s">
        <v>31</v>
      </c>
      <c r="F133" s="134" t="s">
        <v>657</v>
      </c>
      <c r="G133" s="122">
        <f t="shared" si="10"/>
        <v>1218</v>
      </c>
    </row>
    <row r="134" spans="1:7" ht="15" customHeight="1">
      <c r="A134" s="142">
        <f t="shared" si="11"/>
        <v>133</v>
      </c>
      <c r="B134" s="140" t="s">
        <v>558</v>
      </c>
      <c r="C134" s="20" t="s">
        <v>634</v>
      </c>
      <c r="D134" s="32">
        <v>656</v>
      </c>
      <c r="E134" s="135" t="s">
        <v>31</v>
      </c>
      <c r="F134" s="134" t="s">
        <v>657</v>
      </c>
      <c r="G134" s="122">
        <f t="shared" si="10"/>
        <v>656</v>
      </c>
    </row>
    <row r="135" spans="1:7" ht="15" customHeight="1">
      <c r="A135" s="142">
        <f t="shared" si="11"/>
        <v>134</v>
      </c>
      <c r="B135" s="140" t="s">
        <v>559</v>
      </c>
      <c r="C135" s="20" t="s">
        <v>634</v>
      </c>
      <c r="D135" s="32">
        <v>245</v>
      </c>
      <c r="E135" s="135" t="s">
        <v>31</v>
      </c>
      <c r="F135" s="134" t="s">
        <v>657</v>
      </c>
      <c r="G135" s="122">
        <f t="shared" si="10"/>
        <v>245</v>
      </c>
    </row>
    <row r="136" spans="1:7" ht="15" customHeight="1">
      <c r="A136" s="142">
        <f t="shared" si="11"/>
        <v>135</v>
      </c>
      <c r="B136" s="140" t="s">
        <v>560</v>
      </c>
      <c r="C136" s="20" t="s">
        <v>634</v>
      </c>
      <c r="D136" s="36">
        <v>645</v>
      </c>
      <c r="E136" s="135" t="s">
        <v>31</v>
      </c>
      <c r="F136" s="134" t="s">
        <v>657</v>
      </c>
      <c r="G136" s="122">
        <f t="shared" si="10"/>
        <v>645</v>
      </c>
    </row>
    <row r="137" spans="1:7" ht="15" customHeight="1">
      <c r="A137" s="142">
        <f t="shared" si="11"/>
        <v>136</v>
      </c>
      <c r="B137" s="140" t="s">
        <v>561</v>
      </c>
      <c r="C137" s="20" t="s">
        <v>634</v>
      </c>
      <c r="D137" s="32">
        <v>1654</v>
      </c>
      <c r="E137" s="135" t="s">
        <v>31</v>
      </c>
      <c r="F137" s="134" t="s">
        <v>657</v>
      </c>
      <c r="G137" s="122">
        <f t="shared" si="10"/>
        <v>1654</v>
      </c>
    </row>
    <row r="138" spans="1:7" ht="15" customHeight="1">
      <c r="A138" s="142">
        <f t="shared" si="11"/>
        <v>137</v>
      </c>
      <c r="B138" s="140" t="s">
        <v>562</v>
      </c>
      <c r="C138" s="20" t="s">
        <v>634</v>
      </c>
      <c r="D138" s="32">
        <v>222</v>
      </c>
      <c r="E138" s="135" t="s">
        <v>31</v>
      </c>
      <c r="F138" s="134" t="s">
        <v>657</v>
      </c>
      <c r="G138" s="122">
        <f t="shared" si="10"/>
        <v>222</v>
      </c>
    </row>
    <row r="139" spans="1:7" ht="15" customHeight="1">
      <c r="A139" s="142">
        <f t="shared" si="11"/>
        <v>138</v>
      </c>
      <c r="B139" s="140" t="s">
        <v>563</v>
      </c>
      <c r="C139" s="20" t="s">
        <v>634</v>
      </c>
      <c r="D139" s="36">
        <v>788</v>
      </c>
      <c r="E139" s="135" t="s">
        <v>31</v>
      </c>
      <c r="F139" s="134" t="s">
        <v>657</v>
      </c>
      <c r="G139" s="122">
        <f t="shared" si="10"/>
        <v>788</v>
      </c>
    </row>
    <row r="140" spans="1:7" ht="15" customHeight="1">
      <c r="A140" s="142">
        <f t="shared" si="11"/>
        <v>139</v>
      </c>
      <c r="B140" s="140" t="s">
        <v>564</v>
      </c>
      <c r="C140" s="20" t="s">
        <v>634</v>
      </c>
      <c r="D140" s="32">
        <v>705</v>
      </c>
      <c r="E140" s="135" t="s">
        <v>31</v>
      </c>
      <c r="F140" s="134" t="s">
        <v>657</v>
      </c>
      <c r="G140" s="122">
        <f t="shared" si="10"/>
        <v>705</v>
      </c>
    </row>
    <row r="141" spans="1:7" ht="15" customHeight="1">
      <c r="A141" s="142">
        <f t="shared" si="11"/>
        <v>140</v>
      </c>
      <c r="B141" s="140" t="s">
        <v>565</v>
      </c>
      <c r="C141" s="20" t="s">
        <v>634</v>
      </c>
      <c r="D141" s="32">
        <v>270</v>
      </c>
      <c r="E141" s="135" t="s">
        <v>31</v>
      </c>
      <c r="F141" s="134" t="s">
        <v>657</v>
      </c>
      <c r="G141" s="122">
        <f t="shared" si="10"/>
        <v>270</v>
      </c>
    </row>
    <row r="142" spans="1:7" ht="15" customHeight="1">
      <c r="A142" s="142">
        <f t="shared" si="11"/>
        <v>141</v>
      </c>
      <c r="B142" s="140" t="s">
        <v>566</v>
      </c>
      <c r="C142" s="20" t="s">
        <v>634</v>
      </c>
      <c r="D142" s="32">
        <v>1933</v>
      </c>
      <c r="E142" s="135" t="s">
        <v>31</v>
      </c>
      <c r="F142" s="134" t="s">
        <v>657</v>
      </c>
      <c r="G142" s="122">
        <f t="shared" si="10"/>
        <v>1933</v>
      </c>
    </row>
    <row r="143" spans="1:7" ht="15" customHeight="1">
      <c r="A143" s="142">
        <f t="shared" si="11"/>
        <v>142</v>
      </c>
      <c r="B143" s="140" t="s">
        <v>567</v>
      </c>
      <c r="C143" s="20" t="s">
        <v>634</v>
      </c>
      <c r="D143" s="32">
        <v>504</v>
      </c>
      <c r="E143" s="135" t="s">
        <v>31</v>
      </c>
      <c r="F143" s="134" t="s">
        <v>657</v>
      </c>
      <c r="G143" s="122">
        <f t="shared" si="10"/>
        <v>504</v>
      </c>
    </row>
    <row r="144" spans="1:7" ht="15" customHeight="1">
      <c r="A144" s="142">
        <f t="shared" si="11"/>
        <v>143</v>
      </c>
      <c r="B144" s="140" t="s">
        <v>568</v>
      </c>
      <c r="C144" s="20" t="s">
        <v>634</v>
      </c>
      <c r="D144" s="32">
        <v>160</v>
      </c>
      <c r="E144" s="135" t="s">
        <v>31</v>
      </c>
      <c r="F144" s="134" t="s">
        <v>657</v>
      </c>
      <c r="G144" s="122">
        <f t="shared" si="10"/>
        <v>160</v>
      </c>
    </row>
    <row r="145" spans="1:7" ht="15" customHeight="1">
      <c r="A145" s="142">
        <f t="shared" si="11"/>
        <v>144</v>
      </c>
      <c r="B145" s="140" t="s">
        <v>569</v>
      </c>
      <c r="C145" s="20" t="s">
        <v>634</v>
      </c>
      <c r="D145" s="32">
        <v>1526</v>
      </c>
      <c r="E145" s="135" t="s">
        <v>31</v>
      </c>
      <c r="F145" s="134" t="s">
        <v>657</v>
      </c>
      <c r="G145" s="122">
        <f t="shared" si="10"/>
        <v>1526</v>
      </c>
    </row>
    <row r="146" spans="1:7" ht="15" customHeight="1">
      <c r="A146" s="142">
        <f t="shared" si="11"/>
        <v>145</v>
      </c>
      <c r="B146" s="140" t="s">
        <v>570</v>
      </c>
      <c r="C146" s="20" t="s">
        <v>634</v>
      </c>
      <c r="D146" s="32">
        <v>149</v>
      </c>
      <c r="E146" s="135" t="s">
        <v>31</v>
      </c>
      <c r="F146" s="134" t="s">
        <v>657</v>
      </c>
      <c r="G146" s="122">
        <f t="shared" si="10"/>
        <v>149</v>
      </c>
    </row>
    <row r="147" spans="1:7" ht="15" customHeight="1">
      <c r="A147" s="142">
        <f t="shared" si="11"/>
        <v>146</v>
      </c>
      <c r="B147" s="140" t="s">
        <v>571</v>
      </c>
      <c r="C147" s="20" t="s">
        <v>634</v>
      </c>
      <c r="D147" s="32">
        <v>19</v>
      </c>
      <c r="E147" s="135" t="s">
        <v>31</v>
      </c>
      <c r="F147" s="134" t="s">
        <v>657</v>
      </c>
      <c r="G147" s="122">
        <f t="shared" si="10"/>
        <v>19</v>
      </c>
    </row>
    <row r="148" spans="1:7" ht="15" customHeight="1">
      <c r="A148" s="142">
        <f t="shared" si="11"/>
        <v>147</v>
      </c>
      <c r="B148" s="140" t="s">
        <v>572</v>
      </c>
      <c r="C148" s="20" t="s">
        <v>634</v>
      </c>
      <c r="D148" s="32">
        <v>56</v>
      </c>
      <c r="E148" s="135" t="s">
        <v>31</v>
      </c>
      <c r="F148" s="134" t="s">
        <v>657</v>
      </c>
      <c r="G148" s="122">
        <f t="shared" si="10"/>
        <v>56</v>
      </c>
    </row>
    <row r="149" spans="1:7" ht="15" customHeight="1">
      <c r="A149" s="142">
        <f t="shared" si="11"/>
        <v>148</v>
      </c>
      <c r="B149" s="140" t="s">
        <v>573</v>
      </c>
      <c r="C149" s="20" t="s">
        <v>634</v>
      </c>
      <c r="D149" s="32">
        <v>1530</v>
      </c>
      <c r="E149" s="135" t="s">
        <v>31</v>
      </c>
      <c r="F149" s="134" t="s">
        <v>657</v>
      </c>
      <c r="G149" s="122">
        <f t="shared" si="10"/>
        <v>1530</v>
      </c>
    </row>
    <row r="150" spans="1:7" ht="15" customHeight="1">
      <c r="A150" s="142">
        <f t="shared" si="11"/>
        <v>149</v>
      </c>
      <c r="B150" s="140" t="s">
        <v>574</v>
      </c>
      <c r="C150" s="20" t="s">
        <v>634</v>
      </c>
      <c r="D150" s="32">
        <v>259</v>
      </c>
      <c r="E150" s="135" t="s">
        <v>31</v>
      </c>
      <c r="F150" s="134" t="s">
        <v>657</v>
      </c>
      <c r="G150" s="122">
        <f t="shared" ref="G150:G151" si="12">D150</f>
        <v>259</v>
      </c>
    </row>
    <row r="151" spans="1:7" ht="15" customHeight="1">
      <c r="A151" s="142">
        <f t="shared" si="11"/>
        <v>150</v>
      </c>
      <c r="B151" s="140" t="s">
        <v>575</v>
      </c>
      <c r="C151" s="20" t="s">
        <v>634</v>
      </c>
      <c r="D151" s="32">
        <v>140</v>
      </c>
      <c r="E151" s="135" t="s">
        <v>31</v>
      </c>
      <c r="F151" s="134" t="s">
        <v>657</v>
      </c>
      <c r="G151" s="122">
        <f t="shared" si="12"/>
        <v>140</v>
      </c>
    </row>
    <row r="152" spans="1:7" ht="15" customHeight="1">
      <c r="A152" s="142">
        <f t="shared" si="11"/>
        <v>151</v>
      </c>
      <c r="B152" s="140" t="s">
        <v>578</v>
      </c>
      <c r="C152" s="19" t="s">
        <v>635</v>
      </c>
      <c r="D152" s="32">
        <v>133</v>
      </c>
      <c r="E152" s="33" t="s">
        <v>19</v>
      </c>
      <c r="F152" s="135" t="s">
        <v>31</v>
      </c>
      <c r="G152" s="122">
        <v>0</v>
      </c>
    </row>
    <row r="153" spans="1:7" ht="15" customHeight="1">
      <c r="A153" s="142">
        <f t="shared" si="11"/>
        <v>152</v>
      </c>
      <c r="B153" s="140" t="s">
        <v>585</v>
      </c>
      <c r="C153" s="19" t="s">
        <v>635</v>
      </c>
      <c r="D153" s="32">
        <v>21</v>
      </c>
      <c r="E153" s="33" t="s">
        <v>19</v>
      </c>
      <c r="F153" s="135" t="s">
        <v>31</v>
      </c>
      <c r="G153" s="122">
        <v>0</v>
      </c>
    </row>
    <row r="154" spans="1:7" ht="15" customHeight="1">
      <c r="A154" s="142">
        <f t="shared" si="11"/>
        <v>153</v>
      </c>
      <c r="B154" s="140" t="s">
        <v>591</v>
      </c>
      <c r="C154" s="19" t="s">
        <v>635</v>
      </c>
      <c r="D154" s="32">
        <v>141</v>
      </c>
      <c r="E154" s="33" t="s">
        <v>19</v>
      </c>
      <c r="F154" s="135" t="s">
        <v>31</v>
      </c>
      <c r="G154" s="122">
        <v>0</v>
      </c>
    </row>
    <row r="155" spans="1:7" ht="15" customHeight="1">
      <c r="A155" s="142">
        <f t="shared" si="11"/>
        <v>154</v>
      </c>
      <c r="B155" s="140" t="s">
        <v>597</v>
      </c>
      <c r="C155" s="19" t="s">
        <v>635</v>
      </c>
      <c r="D155" s="32">
        <v>13</v>
      </c>
      <c r="E155" s="33" t="s">
        <v>19</v>
      </c>
      <c r="F155" s="135" t="s">
        <v>31</v>
      </c>
      <c r="G155" s="122">
        <v>0</v>
      </c>
    </row>
    <row r="156" spans="1:7" ht="15" customHeight="1">
      <c r="A156" s="142">
        <f t="shared" si="11"/>
        <v>155</v>
      </c>
      <c r="B156" s="140" t="s">
        <v>616</v>
      </c>
      <c r="C156" s="20" t="s">
        <v>634</v>
      </c>
      <c r="D156" s="32">
        <v>60</v>
      </c>
      <c r="E156" s="135" t="s">
        <v>31</v>
      </c>
      <c r="F156" s="134" t="s">
        <v>657</v>
      </c>
      <c r="G156" s="122">
        <f t="shared" ref="G156:G157" si="13">D156</f>
        <v>60</v>
      </c>
    </row>
    <row r="157" spans="1:7" ht="15" customHeight="1">
      <c r="A157" s="143">
        <f t="shared" si="11"/>
        <v>156</v>
      </c>
      <c r="B157" s="141" t="s">
        <v>617</v>
      </c>
      <c r="C157" s="144" t="s">
        <v>634</v>
      </c>
      <c r="D157" s="32">
        <v>70</v>
      </c>
      <c r="E157" s="135" t="s">
        <v>31</v>
      </c>
      <c r="F157" s="134" t="s">
        <v>657</v>
      </c>
      <c r="G157" s="122">
        <f t="shared" si="13"/>
        <v>70</v>
      </c>
    </row>
    <row r="158" spans="1:7" ht="15" customHeight="1">
      <c r="A158" s="331" t="s">
        <v>618</v>
      </c>
      <c r="B158" s="331"/>
      <c r="C158" s="331"/>
      <c r="D158" s="54">
        <f>SUBTOTAL(9,D2:D157)</f>
        <v>51113</v>
      </c>
      <c r="E158" s="54">
        <f t="shared" ref="E158:G158" si="14">SUBTOTAL(9,E2:E157)</f>
        <v>0</v>
      </c>
      <c r="F158" s="54">
        <f t="shared" si="14"/>
        <v>0</v>
      </c>
      <c r="G158" s="54">
        <f t="shared" si="14"/>
        <v>49228</v>
      </c>
    </row>
    <row r="159" spans="1:7" ht="15" customHeight="1">
      <c r="B159" s="330" t="s">
        <v>630</v>
      </c>
      <c r="C159" s="145"/>
      <c r="D159" s="9" t="s">
        <v>619</v>
      </c>
      <c r="E159" s="69">
        <f>COUNTIF(E2:E157,"galben")</f>
        <v>133</v>
      </c>
      <c r="F159" s="69">
        <f>COUNTIF(F2:F157,"galben")</f>
        <v>22</v>
      </c>
      <c r="G159" s="130"/>
    </row>
    <row r="160" spans="1:7" ht="15" customHeight="1">
      <c r="B160" s="316"/>
      <c r="C160" s="23"/>
      <c r="D160" s="10" t="s">
        <v>620</v>
      </c>
      <c r="E160" s="69">
        <f>COUNTIF(E2:E157,"verde")</f>
        <v>23</v>
      </c>
      <c r="F160" s="69">
        <f>COUNTIF(F2:F157,"verde")</f>
        <v>0</v>
      </c>
      <c r="G160" s="130"/>
    </row>
    <row r="161" spans="2:7" ht="15" customHeight="1">
      <c r="B161" s="316"/>
      <c r="C161" s="23"/>
      <c r="D161" s="76" t="s">
        <v>643</v>
      </c>
      <c r="E161" s="69">
        <f>COUNTIF(E2:E157,"roșu Covid")</f>
        <v>0</v>
      </c>
      <c r="F161" s="69">
        <f>COUNTIF(F2:F157,"roșu Covid")</f>
        <v>2</v>
      </c>
      <c r="G161" s="130"/>
    </row>
    <row r="162" spans="2:7" ht="15" customHeight="1">
      <c r="B162" s="316"/>
      <c r="C162" s="23"/>
      <c r="D162" s="76" t="s">
        <v>644</v>
      </c>
      <c r="E162" s="69">
        <f>COUNTIF(E2:E157,"roșu incidență")</f>
        <v>0</v>
      </c>
      <c r="F162" s="69">
        <f>COUNTIF(F2:F157,"roșu incidență")</f>
        <v>132</v>
      </c>
      <c r="G162" s="130"/>
    </row>
    <row r="163" spans="2:7" ht="15" customHeight="1">
      <c r="B163" s="317"/>
      <c r="C163" s="23"/>
      <c r="D163" s="76" t="s">
        <v>645</v>
      </c>
      <c r="E163" s="69">
        <f>COUNTIF(E2:E157,"roșu infrastructură")</f>
        <v>0</v>
      </c>
      <c r="F163" s="69">
        <f>COUNTIF(F2:F157,"roșu infrastructură")</f>
        <v>0</v>
      </c>
      <c r="G163" s="130"/>
    </row>
    <row r="164" spans="2:7" ht="15" customHeight="1">
      <c r="B164" s="14" t="s">
        <v>622</v>
      </c>
      <c r="C164" s="24"/>
      <c r="D164" s="104">
        <v>44458</v>
      </c>
      <c r="E164" s="105">
        <v>0</v>
      </c>
      <c r="F164" s="105">
        <v>0</v>
      </c>
      <c r="G164" s="104">
        <v>44458</v>
      </c>
    </row>
    <row r="165" spans="2:7" ht="15" customHeight="1">
      <c r="B165" s="14" t="s">
        <v>622</v>
      </c>
      <c r="C165" s="24"/>
      <c r="D165" s="9" t="s">
        <v>619</v>
      </c>
      <c r="E165" s="69">
        <v>111</v>
      </c>
      <c r="F165" s="69">
        <v>111</v>
      </c>
      <c r="G165" s="130"/>
    </row>
    <row r="166" spans="2:7" ht="15" customHeight="1">
      <c r="B166" s="14" t="s">
        <v>622</v>
      </c>
      <c r="C166" s="24"/>
      <c r="D166" s="10" t="s">
        <v>620</v>
      </c>
      <c r="E166" s="69">
        <v>0</v>
      </c>
      <c r="F166" s="69">
        <v>0</v>
      </c>
      <c r="G166" s="130"/>
    </row>
    <row r="167" spans="2:7" ht="15" customHeight="1">
      <c r="B167" s="14" t="s">
        <v>622</v>
      </c>
      <c r="C167" s="24"/>
      <c r="D167" s="76" t="s">
        <v>643</v>
      </c>
      <c r="E167" s="69">
        <v>9</v>
      </c>
      <c r="F167" s="69">
        <v>9</v>
      </c>
      <c r="G167" s="130"/>
    </row>
    <row r="168" spans="2:7" ht="15" customHeight="1">
      <c r="B168" s="14" t="s">
        <v>622</v>
      </c>
      <c r="C168" s="24"/>
      <c r="D168" s="76" t="s">
        <v>644</v>
      </c>
      <c r="E168" s="69">
        <f>COUNTIF(E45:E159,"roșu")</f>
        <v>0</v>
      </c>
      <c r="F168" s="69">
        <f>COUNTIF(F45:F159,"roșu")</f>
        <v>0</v>
      </c>
      <c r="G168" s="130"/>
    </row>
    <row r="169" spans="2:7" ht="15" customHeight="1">
      <c r="B169" s="14" t="s">
        <v>622</v>
      </c>
      <c r="C169" s="24"/>
      <c r="D169" s="76" t="s">
        <v>645</v>
      </c>
      <c r="E169" s="69">
        <v>1</v>
      </c>
      <c r="F169" s="69">
        <v>1</v>
      </c>
      <c r="G169" s="130"/>
    </row>
    <row r="170" spans="2:7" ht="15" customHeight="1">
      <c r="B170" s="12" t="s">
        <v>624</v>
      </c>
      <c r="C170" s="25"/>
      <c r="D170" s="104">
        <v>2726</v>
      </c>
      <c r="E170" s="105">
        <v>0</v>
      </c>
      <c r="F170" s="105">
        <v>0</v>
      </c>
      <c r="G170" s="104">
        <v>2726</v>
      </c>
    </row>
    <row r="171" spans="2:7" ht="15" customHeight="1">
      <c r="B171" s="12" t="s">
        <v>624</v>
      </c>
      <c r="C171" s="25"/>
      <c r="D171" s="9" t="s">
        <v>619</v>
      </c>
      <c r="E171" s="69">
        <v>9</v>
      </c>
      <c r="F171" s="69">
        <v>0</v>
      </c>
      <c r="G171" s="130"/>
    </row>
    <row r="172" spans="2:7" ht="15" customHeight="1">
      <c r="B172" s="12" t="s">
        <v>624</v>
      </c>
      <c r="C172" s="25"/>
      <c r="D172" s="10" t="s">
        <v>620</v>
      </c>
      <c r="E172" s="69">
        <v>0</v>
      </c>
      <c r="F172" s="69">
        <v>0</v>
      </c>
      <c r="G172" s="130"/>
    </row>
    <row r="173" spans="2:7" ht="15" customHeight="1">
      <c r="B173" s="12" t="s">
        <v>624</v>
      </c>
      <c r="C173" s="26"/>
      <c r="D173" s="16" t="s">
        <v>643</v>
      </c>
      <c r="E173" s="69">
        <v>0</v>
      </c>
      <c r="F173" s="69">
        <v>0</v>
      </c>
      <c r="G173" s="130"/>
    </row>
    <row r="174" spans="2:7" ht="15" customHeight="1">
      <c r="B174" s="12" t="s">
        <v>624</v>
      </c>
      <c r="C174" s="26"/>
      <c r="D174" s="16" t="s">
        <v>644</v>
      </c>
      <c r="E174" s="69">
        <v>0</v>
      </c>
      <c r="F174" s="69">
        <v>9</v>
      </c>
      <c r="G174" s="130"/>
    </row>
    <row r="175" spans="2:7" ht="15" customHeight="1">
      <c r="B175" s="12" t="s">
        <v>624</v>
      </c>
      <c r="C175" s="26"/>
      <c r="D175" s="16" t="s">
        <v>645</v>
      </c>
      <c r="E175" s="69">
        <v>0</v>
      </c>
      <c r="F175" s="69">
        <v>0</v>
      </c>
      <c r="G175" s="130"/>
    </row>
    <row r="176" spans="2:7" ht="15" customHeight="1">
      <c r="B176" s="13" t="s">
        <v>629</v>
      </c>
      <c r="C176" s="29"/>
      <c r="D176" s="104">
        <v>3984</v>
      </c>
      <c r="E176" s="105">
        <v>0</v>
      </c>
      <c r="F176" s="105">
        <v>0</v>
      </c>
      <c r="G176" s="104">
        <v>2099</v>
      </c>
    </row>
    <row r="177" spans="2:7" ht="15" customHeight="1">
      <c r="B177" s="13" t="s">
        <v>629</v>
      </c>
      <c r="C177" s="29"/>
      <c r="D177" s="9" t="s">
        <v>619</v>
      </c>
      <c r="E177" s="69">
        <v>23</v>
      </c>
      <c r="F177" s="69">
        <v>22</v>
      </c>
      <c r="G177" s="130"/>
    </row>
    <row r="178" spans="2:7" ht="15" customHeight="1">
      <c r="B178" s="13" t="s">
        <v>629</v>
      </c>
      <c r="C178" s="29"/>
      <c r="D178" s="10" t="s">
        <v>620</v>
      </c>
      <c r="E178" s="69">
        <v>12</v>
      </c>
      <c r="F178" s="69">
        <v>0</v>
      </c>
      <c r="G178" s="130"/>
    </row>
    <row r="179" spans="2:7" ht="15" customHeight="1">
      <c r="B179" s="13" t="s">
        <v>629</v>
      </c>
      <c r="C179" s="24"/>
      <c r="D179" s="76" t="s">
        <v>643</v>
      </c>
      <c r="E179" s="69">
        <v>0</v>
      </c>
      <c r="F179" s="69">
        <v>1</v>
      </c>
      <c r="G179" s="130"/>
    </row>
    <row r="180" spans="2:7" ht="15" customHeight="1">
      <c r="B180" s="13" t="s">
        <v>629</v>
      </c>
      <c r="C180" s="24"/>
      <c r="D180" s="76" t="s">
        <v>644</v>
      </c>
      <c r="E180" s="69">
        <v>0</v>
      </c>
      <c r="F180" s="69">
        <v>12</v>
      </c>
      <c r="G180" s="130"/>
    </row>
    <row r="181" spans="2:7" ht="15" customHeight="1">
      <c r="B181" s="13" t="s">
        <v>629</v>
      </c>
      <c r="C181" s="24"/>
      <c r="D181" s="76" t="s">
        <v>645</v>
      </c>
      <c r="E181" s="69">
        <v>0</v>
      </c>
      <c r="F181" s="69">
        <v>0</v>
      </c>
      <c r="G181" s="130"/>
    </row>
  </sheetData>
  <autoFilter ref="B1:G181"/>
  <mergeCells count="2">
    <mergeCell ref="B159:B163"/>
    <mergeCell ref="A158:C158"/>
  </mergeCells>
  <conditionalFormatting sqref="E1:F1">
    <cfRule type="cellIs" dxfId="35" priority="1" operator="equal">
      <formula>"verde"</formula>
    </cfRule>
  </conditionalFormatting>
  <conditionalFormatting sqref="E1:F1">
    <cfRule type="cellIs" dxfId="34" priority="2" operator="equal">
      <formula>"galben"</formula>
    </cfRule>
  </conditionalFormatting>
  <conditionalFormatting sqref="E1:F1">
    <cfRule type="cellIs" dxfId="33"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hidden="1">
      <c r="A2" s="3" t="s">
        <v>18</v>
      </c>
      <c r="B2" s="19" t="s">
        <v>635</v>
      </c>
      <c r="C2" s="32">
        <v>90</v>
      </c>
      <c r="D2" s="33" t="s">
        <v>19</v>
      </c>
      <c r="E2" s="33" t="s">
        <v>19</v>
      </c>
      <c r="F2" s="122">
        <v>0</v>
      </c>
    </row>
    <row r="3" spans="1:6" hidden="1">
      <c r="A3" s="3" t="s">
        <v>20</v>
      </c>
      <c r="B3" s="19" t="s">
        <v>635</v>
      </c>
      <c r="C3" s="32">
        <v>14</v>
      </c>
      <c r="D3" s="33" t="s">
        <v>19</v>
      </c>
      <c r="E3" s="33" t="s">
        <v>19</v>
      </c>
      <c r="F3" s="122">
        <v>0</v>
      </c>
    </row>
    <row r="4" spans="1:6" hidden="1">
      <c r="A4" s="3" t="s">
        <v>21</v>
      </c>
      <c r="B4" s="19" t="s">
        <v>635</v>
      </c>
      <c r="C4" s="32">
        <v>17</v>
      </c>
      <c r="D4" s="33" t="s">
        <v>19</v>
      </c>
      <c r="E4" s="33" t="s">
        <v>19</v>
      </c>
      <c r="F4" s="122">
        <v>0</v>
      </c>
    </row>
    <row r="5" spans="1:6" hidden="1">
      <c r="A5" s="3" t="s">
        <v>22</v>
      </c>
      <c r="B5" s="19" t="s">
        <v>635</v>
      </c>
      <c r="C5" s="32">
        <v>12</v>
      </c>
      <c r="D5" s="33" t="s">
        <v>19</v>
      </c>
      <c r="E5" s="33" t="s">
        <v>19</v>
      </c>
      <c r="F5" s="122">
        <v>0</v>
      </c>
    </row>
    <row r="6" spans="1:6" hidden="1">
      <c r="A6" s="3" t="s">
        <v>23</v>
      </c>
      <c r="B6" s="19" t="s">
        <v>635</v>
      </c>
      <c r="C6" s="32">
        <v>184</v>
      </c>
      <c r="D6" s="35" t="s">
        <v>31</v>
      </c>
      <c r="E6" s="35" t="s">
        <v>31</v>
      </c>
      <c r="F6" s="122">
        <v>92</v>
      </c>
    </row>
    <row r="7" spans="1:6" hidden="1">
      <c r="A7" s="3" t="s">
        <v>24</v>
      </c>
      <c r="B7" s="19" t="s">
        <v>635</v>
      </c>
      <c r="C7" s="32">
        <v>41</v>
      </c>
      <c r="D7" s="35" t="s">
        <v>31</v>
      </c>
      <c r="E7" s="35" t="s">
        <v>31</v>
      </c>
      <c r="F7" s="122">
        <v>20</v>
      </c>
    </row>
    <row r="8" spans="1:6" hidden="1">
      <c r="A8" s="3" t="s">
        <v>25</v>
      </c>
      <c r="B8" s="19" t="s">
        <v>635</v>
      </c>
      <c r="C8" s="32">
        <v>10</v>
      </c>
      <c r="D8" s="35" t="s">
        <v>31</v>
      </c>
      <c r="E8" s="35" t="s">
        <v>31</v>
      </c>
      <c r="F8" s="122">
        <v>5</v>
      </c>
    </row>
    <row r="9" spans="1:6" hidden="1">
      <c r="A9" s="3" t="s">
        <v>26</v>
      </c>
      <c r="B9" s="19" t="s">
        <v>635</v>
      </c>
      <c r="C9" s="32">
        <v>12</v>
      </c>
      <c r="D9" s="35" t="s">
        <v>31</v>
      </c>
      <c r="E9" s="35" t="s">
        <v>31</v>
      </c>
      <c r="F9" s="122">
        <v>6</v>
      </c>
    </row>
    <row r="10" spans="1:6" hidden="1">
      <c r="A10" s="3" t="s">
        <v>27</v>
      </c>
      <c r="B10" s="19" t="s">
        <v>635</v>
      </c>
      <c r="C10" s="32">
        <v>13</v>
      </c>
      <c r="D10" s="35" t="s">
        <v>31</v>
      </c>
      <c r="E10" s="35" t="s">
        <v>31</v>
      </c>
      <c r="F10" s="122">
        <v>6</v>
      </c>
    </row>
    <row r="11" spans="1:6" hidden="1">
      <c r="A11" s="3" t="s">
        <v>28</v>
      </c>
      <c r="B11" s="19" t="s">
        <v>635</v>
      </c>
      <c r="C11" s="32">
        <v>7</v>
      </c>
      <c r="D11" s="33" t="s">
        <v>19</v>
      </c>
      <c r="E11" s="33" t="s">
        <v>19</v>
      </c>
      <c r="F11" s="122">
        <v>0</v>
      </c>
    </row>
    <row r="12" spans="1:6" hidden="1">
      <c r="A12" s="3" t="s">
        <v>29</v>
      </c>
      <c r="B12" s="19" t="s">
        <v>635</v>
      </c>
      <c r="C12" s="32">
        <v>10</v>
      </c>
      <c r="D12" s="33" t="s">
        <v>19</v>
      </c>
      <c r="E12" s="33" t="s">
        <v>19</v>
      </c>
      <c r="F12" s="122">
        <v>0</v>
      </c>
    </row>
    <row r="13" spans="1:6" hidden="1">
      <c r="A13" s="3" t="s">
        <v>30</v>
      </c>
      <c r="B13" s="19" t="s">
        <v>635</v>
      </c>
      <c r="C13" s="32">
        <v>115</v>
      </c>
      <c r="D13" s="35" t="s">
        <v>31</v>
      </c>
      <c r="E13" s="35" t="s">
        <v>31</v>
      </c>
      <c r="F13" s="122">
        <v>53</v>
      </c>
    </row>
    <row r="14" spans="1:6" hidden="1">
      <c r="A14" s="3" t="s">
        <v>32</v>
      </c>
      <c r="B14" s="19" t="s">
        <v>635</v>
      </c>
      <c r="C14" s="32">
        <v>25</v>
      </c>
      <c r="D14" s="35" t="s">
        <v>31</v>
      </c>
      <c r="E14" s="35" t="s">
        <v>31</v>
      </c>
      <c r="F14" s="122">
        <v>12</v>
      </c>
    </row>
    <row r="15" spans="1:6" ht="15" hidden="1" customHeight="1">
      <c r="A15" s="3" t="s">
        <v>33</v>
      </c>
      <c r="B15" s="19" t="s">
        <v>635</v>
      </c>
      <c r="C15" s="32">
        <v>10</v>
      </c>
      <c r="D15" s="35" t="s">
        <v>31</v>
      </c>
      <c r="E15" s="35" t="s">
        <v>31</v>
      </c>
      <c r="F15" s="122">
        <v>5</v>
      </c>
    </row>
    <row r="16" spans="1:6" ht="15" hidden="1" customHeight="1">
      <c r="A16" s="3" t="s">
        <v>34</v>
      </c>
      <c r="B16" s="19" t="s">
        <v>635</v>
      </c>
      <c r="C16" s="32">
        <v>122</v>
      </c>
      <c r="D16" s="35" t="s">
        <v>31</v>
      </c>
      <c r="E16" s="35" t="s">
        <v>31</v>
      </c>
      <c r="F16" s="125">
        <v>0</v>
      </c>
    </row>
    <row r="17" spans="1:6" ht="15" hidden="1" customHeight="1">
      <c r="A17" s="3" t="s">
        <v>35</v>
      </c>
      <c r="B17" s="19" t="s">
        <v>635</v>
      </c>
      <c r="C17" s="32">
        <v>35</v>
      </c>
      <c r="D17" s="35" t="s">
        <v>31</v>
      </c>
      <c r="E17" s="35" t="s">
        <v>31</v>
      </c>
      <c r="F17" s="125">
        <v>0</v>
      </c>
    </row>
    <row r="18" spans="1:6" ht="15" hidden="1" customHeight="1">
      <c r="A18" s="3" t="s">
        <v>36</v>
      </c>
      <c r="B18" s="19" t="s">
        <v>635</v>
      </c>
      <c r="C18" s="32">
        <v>11</v>
      </c>
      <c r="D18" s="33" t="s">
        <v>19</v>
      </c>
      <c r="E18" s="33" t="s">
        <v>19</v>
      </c>
      <c r="F18" s="125">
        <v>0</v>
      </c>
    </row>
    <row r="19" spans="1:6" ht="15" hidden="1" customHeight="1">
      <c r="A19" s="3" t="s">
        <v>37</v>
      </c>
      <c r="B19" s="19" t="s">
        <v>635</v>
      </c>
      <c r="C19" s="32">
        <v>5</v>
      </c>
      <c r="D19" s="33" t="s">
        <v>19</v>
      </c>
      <c r="E19" s="33" t="s">
        <v>19</v>
      </c>
      <c r="F19" s="125">
        <v>0</v>
      </c>
    </row>
    <row r="20" spans="1:6" ht="15" hidden="1" customHeight="1">
      <c r="A20" s="3" t="s">
        <v>38</v>
      </c>
      <c r="B20" s="19" t="s">
        <v>635</v>
      </c>
      <c r="C20" s="32">
        <v>186</v>
      </c>
      <c r="D20" s="35" t="s">
        <v>31</v>
      </c>
      <c r="E20" s="35" t="s">
        <v>31</v>
      </c>
      <c r="F20" s="122">
        <v>12</v>
      </c>
    </row>
    <row r="21" spans="1:6" ht="15" hidden="1" customHeight="1">
      <c r="A21" s="3" t="s">
        <v>39</v>
      </c>
      <c r="B21" s="19" t="s">
        <v>635</v>
      </c>
      <c r="C21" s="32">
        <v>74</v>
      </c>
      <c r="D21" s="35" t="s">
        <v>31</v>
      </c>
      <c r="E21" s="35" t="s">
        <v>31</v>
      </c>
      <c r="F21" s="122">
        <v>29</v>
      </c>
    </row>
    <row r="22" spans="1:6" ht="15" hidden="1" customHeight="1">
      <c r="A22" s="3" t="s">
        <v>40</v>
      </c>
      <c r="B22" s="19" t="s">
        <v>635</v>
      </c>
      <c r="C22" s="32">
        <v>134</v>
      </c>
      <c r="D22" s="35" t="s">
        <v>31</v>
      </c>
      <c r="E22" s="35" t="s">
        <v>31</v>
      </c>
      <c r="F22" s="122">
        <v>0</v>
      </c>
    </row>
    <row r="23" spans="1:6" ht="15" hidden="1" customHeight="1">
      <c r="A23" s="3" t="s">
        <v>41</v>
      </c>
      <c r="B23" s="19" t="s">
        <v>635</v>
      </c>
      <c r="C23" s="32">
        <v>30</v>
      </c>
      <c r="D23" s="35" t="s">
        <v>31</v>
      </c>
      <c r="E23" s="35" t="s">
        <v>31</v>
      </c>
      <c r="F23" s="122">
        <v>15</v>
      </c>
    </row>
    <row r="24" spans="1:6" ht="15" hidden="1" customHeight="1">
      <c r="A24" s="3" t="s">
        <v>42</v>
      </c>
      <c r="B24" s="19" t="s">
        <v>635</v>
      </c>
      <c r="C24" s="32">
        <v>11</v>
      </c>
      <c r="D24" s="35" t="s">
        <v>31</v>
      </c>
      <c r="E24" s="35" t="s">
        <v>31</v>
      </c>
      <c r="F24" s="122">
        <v>0</v>
      </c>
    </row>
    <row r="25" spans="1:6" ht="15" hidden="1" customHeight="1">
      <c r="A25" s="3" t="s">
        <v>43</v>
      </c>
      <c r="B25" s="19" t="s">
        <v>635</v>
      </c>
      <c r="C25" s="32">
        <v>187</v>
      </c>
      <c r="D25" s="35" t="s">
        <v>31</v>
      </c>
      <c r="E25" s="35" t="s">
        <v>31</v>
      </c>
      <c r="F25" s="122">
        <v>94</v>
      </c>
    </row>
    <row r="26" spans="1:6" ht="15" hidden="1" customHeight="1">
      <c r="A26" s="3" t="s">
        <v>44</v>
      </c>
      <c r="B26" s="19" t="s">
        <v>635</v>
      </c>
      <c r="C26" s="32">
        <v>36</v>
      </c>
      <c r="D26" s="35" t="s">
        <v>31</v>
      </c>
      <c r="E26" s="35" t="s">
        <v>31</v>
      </c>
      <c r="F26" s="122">
        <v>0</v>
      </c>
    </row>
    <row r="27" spans="1:6" ht="15" hidden="1" customHeight="1">
      <c r="A27" s="3" t="s">
        <v>45</v>
      </c>
      <c r="B27" s="19" t="s">
        <v>635</v>
      </c>
      <c r="C27" s="32">
        <v>12</v>
      </c>
      <c r="D27" s="33" t="s">
        <v>19</v>
      </c>
      <c r="E27" s="33" t="s">
        <v>19</v>
      </c>
      <c r="F27" s="122">
        <v>0</v>
      </c>
    </row>
    <row r="28" spans="1:6" ht="15" hidden="1" customHeight="1">
      <c r="A28" s="3" t="s">
        <v>46</v>
      </c>
      <c r="B28" s="19" t="s">
        <v>635</v>
      </c>
      <c r="C28" s="32">
        <v>40</v>
      </c>
      <c r="D28" s="33" t="s">
        <v>19</v>
      </c>
      <c r="E28" s="33" t="s">
        <v>19</v>
      </c>
      <c r="F28" s="122">
        <v>0</v>
      </c>
    </row>
    <row r="29" spans="1:6" ht="15" hidden="1" customHeight="1">
      <c r="A29" s="3" t="s">
        <v>47</v>
      </c>
      <c r="B29" s="19" t="s">
        <v>635</v>
      </c>
      <c r="C29" s="32">
        <v>10</v>
      </c>
      <c r="D29" s="33" t="s">
        <v>19</v>
      </c>
      <c r="E29" s="33" t="s">
        <v>19</v>
      </c>
      <c r="F29" s="122">
        <v>0</v>
      </c>
    </row>
    <row r="30" spans="1:6" ht="15" hidden="1" customHeight="1">
      <c r="A30" s="3" t="s">
        <v>48</v>
      </c>
      <c r="B30" s="19" t="s">
        <v>635</v>
      </c>
      <c r="C30" s="32">
        <v>20</v>
      </c>
      <c r="D30" s="33" t="s">
        <v>19</v>
      </c>
      <c r="E30" s="33" t="s">
        <v>19</v>
      </c>
      <c r="F30" s="122">
        <v>0</v>
      </c>
    </row>
    <row r="31" spans="1:6" ht="15" hidden="1" customHeight="1">
      <c r="A31" s="3" t="s">
        <v>49</v>
      </c>
      <c r="B31" s="19" t="s">
        <v>635</v>
      </c>
      <c r="C31" s="32">
        <v>16</v>
      </c>
      <c r="D31" s="33" t="s">
        <v>19</v>
      </c>
      <c r="E31" s="33" t="s">
        <v>19</v>
      </c>
      <c r="F31" s="122">
        <v>0</v>
      </c>
    </row>
    <row r="32" spans="1:6" ht="15" hidden="1" customHeight="1">
      <c r="A32" s="3" t="s">
        <v>50</v>
      </c>
      <c r="B32" s="19" t="s">
        <v>635</v>
      </c>
      <c r="C32" s="32">
        <v>12</v>
      </c>
      <c r="D32" s="33" t="s">
        <v>19</v>
      </c>
      <c r="E32" s="33" t="s">
        <v>19</v>
      </c>
      <c r="F32" s="122">
        <v>0</v>
      </c>
    </row>
    <row r="33" spans="1:6" ht="15" hidden="1" customHeight="1">
      <c r="A33" s="3" t="s">
        <v>51</v>
      </c>
      <c r="B33" s="19" t="s">
        <v>635</v>
      </c>
      <c r="C33" s="32">
        <v>7</v>
      </c>
      <c r="D33" s="33" t="s">
        <v>19</v>
      </c>
      <c r="E33" s="33" t="s">
        <v>19</v>
      </c>
      <c r="F33" s="122">
        <v>0</v>
      </c>
    </row>
    <row r="34" spans="1:6" ht="15" hidden="1" customHeight="1">
      <c r="A34" s="3" t="s">
        <v>52</v>
      </c>
      <c r="B34" s="19" t="s">
        <v>635</v>
      </c>
      <c r="C34" s="32">
        <v>15</v>
      </c>
      <c r="D34" s="33" t="s">
        <v>19</v>
      </c>
      <c r="E34" s="33" t="s">
        <v>19</v>
      </c>
      <c r="F34" s="122">
        <v>0</v>
      </c>
    </row>
    <row r="35" spans="1:6" ht="15" hidden="1" customHeight="1">
      <c r="A35" s="3" t="s">
        <v>53</v>
      </c>
      <c r="B35" s="19" t="s">
        <v>635</v>
      </c>
      <c r="C35" s="32">
        <v>80</v>
      </c>
      <c r="D35" s="33" t="s">
        <v>19</v>
      </c>
      <c r="E35" s="135" t="s">
        <v>31</v>
      </c>
      <c r="F35" s="122">
        <v>3</v>
      </c>
    </row>
    <row r="36" spans="1:6" ht="15" hidden="1" customHeight="1">
      <c r="A36" s="3" t="s">
        <v>54</v>
      </c>
      <c r="B36" s="19" t="s">
        <v>635</v>
      </c>
      <c r="C36" s="32">
        <v>78</v>
      </c>
      <c r="D36" s="33" t="s">
        <v>19</v>
      </c>
      <c r="E36" s="135" t="s">
        <v>31</v>
      </c>
      <c r="F36" s="122">
        <v>0</v>
      </c>
    </row>
    <row r="37" spans="1:6" ht="15" hidden="1" customHeight="1">
      <c r="A37" s="3" t="s">
        <v>55</v>
      </c>
      <c r="B37" s="19" t="s">
        <v>635</v>
      </c>
      <c r="C37" s="32">
        <v>225</v>
      </c>
      <c r="D37" s="33" t="s">
        <v>19</v>
      </c>
      <c r="E37" s="135" t="s">
        <v>31</v>
      </c>
      <c r="F37" s="122">
        <v>6</v>
      </c>
    </row>
    <row r="38" spans="1:6" ht="15" hidden="1" customHeight="1">
      <c r="A38" s="3" t="s">
        <v>56</v>
      </c>
      <c r="B38" s="19" t="s">
        <v>635</v>
      </c>
      <c r="C38" s="32">
        <v>111</v>
      </c>
      <c r="D38" s="33" t="s">
        <v>19</v>
      </c>
      <c r="E38" s="33" t="s">
        <v>19</v>
      </c>
      <c r="F38" s="125">
        <v>0</v>
      </c>
    </row>
    <row r="39" spans="1:6" ht="15" hidden="1" customHeight="1">
      <c r="A39" s="3" t="s">
        <v>57</v>
      </c>
      <c r="B39" s="19" t="s">
        <v>635</v>
      </c>
      <c r="C39" s="32">
        <v>10</v>
      </c>
      <c r="D39" s="33" t="s">
        <v>19</v>
      </c>
      <c r="E39" s="33" t="s">
        <v>19</v>
      </c>
      <c r="F39" s="125">
        <v>0</v>
      </c>
    </row>
    <row r="40" spans="1:6" ht="15" hidden="1" customHeight="1">
      <c r="A40" s="3" t="s">
        <v>58</v>
      </c>
      <c r="B40" s="19" t="s">
        <v>635</v>
      </c>
      <c r="C40" s="32">
        <v>13</v>
      </c>
      <c r="D40" s="33" t="s">
        <v>19</v>
      </c>
      <c r="E40" s="33" t="s">
        <v>19</v>
      </c>
      <c r="F40" s="125">
        <v>0</v>
      </c>
    </row>
    <row r="41" spans="1:6" ht="15" hidden="1" customHeight="1">
      <c r="A41" s="3" t="s">
        <v>59</v>
      </c>
      <c r="B41" s="19" t="s">
        <v>635</v>
      </c>
      <c r="C41" s="32">
        <v>19</v>
      </c>
      <c r="D41" s="33" t="s">
        <v>19</v>
      </c>
      <c r="E41" s="33" t="s">
        <v>19</v>
      </c>
      <c r="F41" s="125">
        <v>0</v>
      </c>
    </row>
    <row r="42" spans="1:6" ht="15" hidden="1" customHeight="1">
      <c r="A42" s="3" t="s">
        <v>60</v>
      </c>
      <c r="B42" s="19" t="s">
        <v>635</v>
      </c>
      <c r="C42" s="32">
        <v>12</v>
      </c>
      <c r="D42" s="33" t="s">
        <v>19</v>
      </c>
      <c r="E42" s="33" t="s">
        <v>19</v>
      </c>
      <c r="F42" s="125">
        <v>0</v>
      </c>
    </row>
    <row r="43" spans="1:6" ht="15" hidden="1" customHeight="1">
      <c r="A43" s="3" t="s">
        <v>61</v>
      </c>
      <c r="B43" s="19" t="s">
        <v>635</v>
      </c>
      <c r="C43" s="32">
        <v>19</v>
      </c>
      <c r="D43" s="33" t="s">
        <v>19</v>
      </c>
      <c r="E43" s="33" t="s">
        <v>19</v>
      </c>
      <c r="F43" s="125">
        <v>0</v>
      </c>
    </row>
    <row r="44" spans="1:6" ht="15" hidden="1" customHeight="1">
      <c r="A44" s="3" t="s">
        <v>62</v>
      </c>
      <c r="B44" s="19" t="s">
        <v>635</v>
      </c>
      <c r="C44" s="32">
        <v>85</v>
      </c>
      <c r="D44" s="33" t="s">
        <v>19</v>
      </c>
      <c r="E44" s="135" t="s">
        <v>31</v>
      </c>
      <c r="F44" s="122">
        <v>0</v>
      </c>
    </row>
    <row r="45" spans="1:6" ht="15" hidden="1" customHeight="1">
      <c r="A45" s="3" t="s">
        <v>63</v>
      </c>
      <c r="B45" s="19" t="s">
        <v>635</v>
      </c>
      <c r="C45" s="32">
        <v>10</v>
      </c>
      <c r="D45" s="33" t="s">
        <v>19</v>
      </c>
      <c r="E45" s="135" t="s">
        <v>31</v>
      </c>
      <c r="F45" s="122">
        <v>0</v>
      </c>
    </row>
    <row r="46" spans="1:6" ht="15" hidden="1" customHeight="1">
      <c r="A46" s="3" t="s">
        <v>64</v>
      </c>
      <c r="B46" s="19" t="s">
        <v>635</v>
      </c>
      <c r="C46" s="32">
        <v>10</v>
      </c>
      <c r="D46" s="33" t="s">
        <v>19</v>
      </c>
      <c r="E46" s="33" t="s">
        <v>19</v>
      </c>
      <c r="F46" s="122">
        <v>0</v>
      </c>
    </row>
    <row r="47" spans="1:6" ht="15" hidden="1" customHeight="1">
      <c r="A47" s="3" t="s">
        <v>65</v>
      </c>
      <c r="B47" s="19" t="s">
        <v>635</v>
      </c>
      <c r="C47" s="32">
        <v>8</v>
      </c>
      <c r="D47" s="33" t="s">
        <v>19</v>
      </c>
      <c r="E47" s="33" t="s">
        <v>19</v>
      </c>
      <c r="F47" s="122">
        <v>0</v>
      </c>
    </row>
    <row r="48" spans="1:6" ht="15" hidden="1" customHeight="1">
      <c r="A48" s="3" t="s">
        <v>66</v>
      </c>
      <c r="B48" s="19" t="s">
        <v>635</v>
      </c>
      <c r="C48" s="32">
        <v>20</v>
      </c>
      <c r="D48" s="33" t="s">
        <v>19</v>
      </c>
      <c r="E48" s="33" t="s">
        <v>19</v>
      </c>
      <c r="F48" s="122">
        <v>0</v>
      </c>
    </row>
    <row r="49" spans="1:6" ht="15" hidden="1" customHeight="1">
      <c r="A49" s="3" t="s">
        <v>67</v>
      </c>
      <c r="B49" s="19" t="s">
        <v>635</v>
      </c>
      <c r="C49" s="32">
        <v>20</v>
      </c>
      <c r="D49" s="33" t="s">
        <v>19</v>
      </c>
      <c r="E49" s="33" t="s">
        <v>19</v>
      </c>
      <c r="F49" s="122">
        <v>0</v>
      </c>
    </row>
    <row r="50" spans="1:6" ht="15" hidden="1" customHeight="1">
      <c r="A50" s="3" t="s">
        <v>68</v>
      </c>
      <c r="B50" s="19" t="s">
        <v>635</v>
      </c>
      <c r="C50" s="32">
        <v>12</v>
      </c>
      <c r="D50" s="33" t="s">
        <v>19</v>
      </c>
      <c r="E50" s="33" t="s">
        <v>19</v>
      </c>
      <c r="F50" s="122">
        <v>0</v>
      </c>
    </row>
    <row r="51" spans="1:6" ht="15" hidden="1" customHeight="1">
      <c r="A51" s="3" t="s">
        <v>69</v>
      </c>
      <c r="B51" s="19" t="s">
        <v>635</v>
      </c>
      <c r="C51" s="32">
        <v>7</v>
      </c>
      <c r="D51" s="33" t="s">
        <v>19</v>
      </c>
      <c r="E51" s="33" t="s">
        <v>19</v>
      </c>
      <c r="F51" s="122">
        <v>0</v>
      </c>
    </row>
    <row r="52" spans="1:6" ht="15" hidden="1" customHeight="1">
      <c r="A52" s="3" t="s">
        <v>70</v>
      </c>
      <c r="B52" s="19" t="s">
        <v>635</v>
      </c>
      <c r="C52" s="32">
        <v>41</v>
      </c>
      <c r="D52" s="35" t="s">
        <v>31</v>
      </c>
      <c r="E52" s="35" t="s">
        <v>31</v>
      </c>
      <c r="F52" s="122">
        <v>8</v>
      </c>
    </row>
    <row r="53" spans="1:6" ht="15" hidden="1" customHeight="1">
      <c r="A53" s="3" t="s">
        <v>71</v>
      </c>
      <c r="B53" s="19" t="s">
        <v>635</v>
      </c>
      <c r="C53" s="32">
        <v>12</v>
      </c>
      <c r="D53" s="35" t="s">
        <v>31</v>
      </c>
      <c r="E53" s="35" t="s">
        <v>31</v>
      </c>
      <c r="F53" s="122">
        <v>0</v>
      </c>
    </row>
    <row r="54" spans="1:6" ht="15" hidden="1" customHeight="1">
      <c r="A54" s="3" t="s">
        <v>72</v>
      </c>
      <c r="B54" s="19" t="s">
        <v>635</v>
      </c>
      <c r="C54" s="32">
        <v>105</v>
      </c>
      <c r="D54" s="33" t="s">
        <v>19</v>
      </c>
      <c r="E54" s="33" t="s">
        <v>19</v>
      </c>
      <c r="F54" s="122">
        <v>0</v>
      </c>
    </row>
    <row r="55" spans="1:6" ht="15" hidden="1"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hidden="1" customHeight="1">
      <c r="A62" s="3" t="s">
        <v>80</v>
      </c>
      <c r="B62" s="20" t="s">
        <v>634</v>
      </c>
      <c r="C62" s="32">
        <v>102</v>
      </c>
      <c r="D62" s="33" t="s">
        <v>19</v>
      </c>
      <c r="E62" s="33" t="s">
        <v>19</v>
      </c>
      <c r="F62" s="122">
        <v>0</v>
      </c>
    </row>
    <row r="63" spans="1:6" ht="15" hidden="1" customHeight="1">
      <c r="A63" s="3" t="s">
        <v>81</v>
      </c>
      <c r="B63" s="19" t="s">
        <v>635</v>
      </c>
      <c r="C63" s="32">
        <v>290</v>
      </c>
      <c r="D63" s="33" t="s">
        <v>19</v>
      </c>
      <c r="E63" s="33" t="s">
        <v>19</v>
      </c>
      <c r="F63" s="122">
        <v>0</v>
      </c>
    </row>
    <row r="64" spans="1:6" ht="15" hidden="1" customHeight="1">
      <c r="A64" s="3" t="s">
        <v>82</v>
      </c>
      <c r="B64" s="19" t="s">
        <v>635</v>
      </c>
      <c r="C64" s="32">
        <v>102</v>
      </c>
      <c r="D64" s="35" t="s">
        <v>31</v>
      </c>
      <c r="E64" s="35" t="s">
        <v>31</v>
      </c>
      <c r="F64" s="122">
        <v>51</v>
      </c>
    </row>
    <row r="65" spans="1:6" ht="15" hidden="1" customHeight="1">
      <c r="A65" s="3" t="s">
        <v>83</v>
      </c>
      <c r="B65" s="19" t="s">
        <v>635</v>
      </c>
      <c r="C65" s="32">
        <v>13</v>
      </c>
      <c r="D65" s="33" t="s">
        <v>19</v>
      </c>
      <c r="E65" s="33" t="s">
        <v>19</v>
      </c>
      <c r="F65" s="122">
        <v>0</v>
      </c>
    </row>
    <row r="66" spans="1:6" ht="15" hidden="1" customHeight="1">
      <c r="A66" s="3" t="s">
        <v>84</v>
      </c>
      <c r="B66" s="19" t="s">
        <v>635</v>
      </c>
      <c r="C66" s="32">
        <v>34</v>
      </c>
      <c r="D66" s="33" t="s">
        <v>19</v>
      </c>
      <c r="E66" s="33" t="s">
        <v>19</v>
      </c>
      <c r="F66" s="122">
        <v>0</v>
      </c>
    </row>
    <row r="67" spans="1:6" ht="15" hidden="1" customHeight="1">
      <c r="A67" s="3" t="s">
        <v>85</v>
      </c>
      <c r="B67" s="19" t="s">
        <v>635</v>
      </c>
      <c r="C67" s="32">
        <v>299</v>
      </c>
      <c r="D67" s="33" t="s">
        <v>19</v>
      </c>
      <c r="E67" s="33" t="s">
        <v>19</v>
      </c>
      <c r="F67" s="128">
        <v>1</v>
      </c>
    </row>
    <row r="68" spans="1:6" ht="15" hidden="1" customHeight="1">
      <c r="A68" s="3" t="s">
        <v>86</v>
      </c>
      <c r="B68" s="19" t="s">
        <v>635</v>
      </c>
      <c r="C68" s="32">
        <v>90</v>
      </c>
      <c r="D68" s="33" t="s">
        <v>19</v>
      </c>
      <c r="E68" s="33" t="s">
        <v>19</v>
      </c>
      <c r="F68" s="122">
        <v>0</v>
      </c>
    </row>
    <row r="69" spans="1:6" ht="15" hidden="1" customHeight="1">
      <c r="A69" s="3" t="s">
        <v>87</v>
      </c>
      <c r="B69" s="19" t="s">
        <v>635</v>
      </c>
      <c r="C69" s="32">
        <v>154</v>
      </c>
      <c r="D69" s="35" t="s">
        <v>31</v>
      </c>
      <c r="E69" s="35" t="s">
        <v>31</v>
      </c>
      <c r="F69" s="122">
        <v>23</v>
      </c>
    </row>
    <row r="70" spans="1:6" ht="15" hidden="1" customHeight="1">
      <c r="A70" s="3" t="s">
        <v>88</v>
      </c>
      <c r="B70" s="19" t="s">
        <v>635</v>
      </c>
      <c r="C70" s="32">
        <v>20</v>
      </c>
      <c r="D70" s="35" t="s">
        <v>31</v>
      </c>
      <c r="E70" s="35" t="s">
        <v>31</v>
      </c>
      <c r="F70" s="122">
        <v>0</v>
      </c>
    </row>
    <row r="71" spans="1:6" ht="15" hidden="1" customHeight="1">
      <c r="A71" s="3" t="s">
        <v>89</v>
      </c>
      <c r="B71" s="19" t="s">
        <v>635</v>
      </c>
      <c r="C71" s="32">
        <v>27</v>
      </c>
      <c r="D71" s="35" t="s">
        <v>31</v>
      </c>
      <c r="E71" s="35" t="s">
        <v>31</v>
      </c>
      <c r="F71" s="122">
        <v>13</v>
      </c>
    </row>
    <row r="72" spans="1:6" ht="15" hidden="1" customHeight="1">
      <c r="A72" s="3" t="s">
        <v>90</v>
      </c>
      <c r="B72" s="19" t="s">
        <v>635</v>
      </c>
      <c r="C72" s="32">
        <v>42</v>
      </c>
      <c r="D72" s="35" t="s">
        <v>31</v>
      </c>
      <c r="E72" s="35" t="s">
        <v>31</v>
      </c>
      <c r="F72" s="122">
        <v>0</v>
      </c>
    </row>
    <row r="73" spans="1:6" ht="15" hidden="1" customHeight="1">
      <c r="A73" s="3" t="s">
        <v>91</v>
      </c>
      <c r="B73" s="19" t="s">
        <v>635</v>
      </c>
      <c r="C73" s="36">
        <v>16</v>
      </c>
      <c r="D73" s="33" t="s">
        <v>19</v>
      </c>
      <c r="E73" s="33" t="s">
        <v>19</v>
      </c>
      <c r="F73" s="122">
        <v>0</v>
      </c>
    </row>
    <row r="74" spans="1:6" ht="15" hidden="1" customHeight="1">
      <c r="A74" s="3" t="s">
        <v>92</v>
      </c>
      <c r="B74" s="19" t="s">
        <v>635</v>
      </c>
      <c r="C74" s="36">
        <v>10</v>
      </c>
      <c r="D74" s="33" t="s">
        <v>19</v>
      </c>
      <c r="E74" s="33" t="s">
        <v>19</v>
      </c>
      <c r="F74" s="122">
        <v>0</v>
      </c>
    </row>
    <row r="75" spans="1:6" ht="15" hidden="1" customHeight="1">
      <c r="A75" s="3" t="s">
        <v>93</v>
      </c>
      <c r="B75" s="19" t="s">
        <v>635</v>
      </c>
      <c r="C75" s="32">
        <v>193</v>
      </c>
      <c r="D75" s="33" t="s">
        <v>19</v>
      </c>
      <c r="E75" s="33" t="s">
        <v>19</v>
      </c>
      <c r="F75" s="122">
        <v>0</v>
      </c>
    </row>
    <row r="76" spans="1:6" ht="15" hidden="1" customHeight="1">
      <c r="A76" s="3" t="s">
        <v>94</v>
      </c>
      <c r="B76" s="19" t="s">
        <v>635</v>
      </c>
      <c r="C76" s="32">
        <v>59</v>
      </c>
      <c r="D76" s="33" t="s">
        <v>19</v>
      </c>
      <c r="E76" s="33" t="s">
        <v>19</v>
      </c>
      <c r="F76" s="122">
        <v>0</v>
      </c>
    </row>
    <row r="77" spans="1:6" ht="15" hidden="1" customHeight="1">
      <c r="A77" s="3" t="s">
        <v>95</v>
      </c>
      <c r="B77" s="19" t="s">
        <v>635</v>
      </c>
      <c r="C77" s="32">
        <v>102</v>
      </c>
      <c r="D77" s="33" t="s">
        <v>19</v>
      </c>
      <c r="E77" s="33" t="s">
        <v>19</v>
      </c>
      <c r="F77" s="122">
        <v>0</v>
      </c>
    </row>
    <row r="78" spans="1:6" ht="15" hidden="1" customHeight="1">
      <c r="A78" s="3" t="s">
        <v>96</v>
      </c>
      <c r="B78" s="19" t="s">
        <v>635</v>
      </c>
      <c r="C78" s="32">
        <v>20</v>
      </c>
      <c r="D78" s="33" t="s">
        <v>19</v>
      </c>
      <c r="E78" s="33" t="s">
        <v>19</v>
      </c>
      <c r="F78" s="122">
        <v>0</v>
      </c>
    </row>
    <row r="79" spans="1:6" ht="15" hidden="1" customHeight="1">
      <c r="A79" s="3" t="s">
        <v>97</v>
      </c>
      <c r="B79" s="19" t="s">
        <v>635</v>
      </c>
      <c r="C79" s="32">
        <v>16</v>
      </c>
      <c r="D79" s="33" t="s">
        <v>19</v>
      </c>
      <c r="E79" s="33" t="s">
        <v>19</v>
      </c>
      <c r="F79" s="122">
        <v>0</v>
      </c>
    </row>
    <row r="80" spans="1:6" ht="15" hidden="1" customHeight="1">
      <c r="A80" s="3" t="s">
        <v>98</v>
      </c>
      <c r="B80" s="19" t="s">
        <v>635</v>
      </c>
      <c r="C80" s="32">
        <v>12</v>
      </c>
      <c r="D80" s="33" t="s">
        <v>19</v>
      </c>
      <c r="E80" s="33" t="s">
        <v>19</v>
      </c>
      <c r="F80" s="122">
        <v>0</v>
      </c>
    </row>
    <row r="81" spans="1:6" ht="15" hidden="1" customHeight="1">
      <c r="A81" s="3" t="s">
        <v>99</v>
      </c>
      <c r="B81" s="19" t="s">
        <v>635</v>
      </c>
      <c r="C81" s="32">
        <v>11</v>
      </c>
      <c r="D81" s="33" t="s">
        <v>19</v>
      </c>
      <c r="E81" s="33" t="s">
        <v>19</v>
      </c>
      <c r="F81" s="122">
        <v>0</v>
      </c>
    </row>
    <row r="82" spans="1:6" ht="15" hidden="1" customHeight="1">
      <c r="A82" s="3" t="s">
        <v>100</v>
      </c>
      <c r="B82" s="19" t="s">
        <v>635</v>
      </c>
      <c r="C82" s="32">
        <v>9</v>
      </c>
      <c r="D82" s="33" t="s">
        <v>19</v>
      </c>
      <c r="E82" s="33" t="s">
        <v>19</v>
      </c>
      <c r="F82" s="122">
        <v>0</v>
      </c>
    </row>
    <row r="83" spans="1:6" ht="15" hidden="1" customHeight="1">
      <c r="A83" s="3" t="s">
        <v>101</v>
      </c>
      <c r="B83" s="20" t="s">
        <v>634</v>
      </c>
      <c r="C83" s="32">
        <v>456</v>
      </c>
      <c r="D83" s="33" t="s">
        <v>19</v>
      </c>
      <c r="E83" s="33" t="s">
        <v>19</v>
      </c>
      <c r="F83" s="122">
        <v>1</v>
      </c>
    </row>
    <row r="84" spans="1:6" ht="15" hidden="1" customHeight="1">
      <c r="A84" s="3" t="s">
        <v>102</v>
      </c>
      <c r="B84" s="19" t="s">
        <v>635</v>
      </c>
      <c r="C84" s="32">
        <v>11</v>
      </c>
      <c r="D84" s="33" t="s">
        <v>19</v>
      </c>
      <c r="E84" s="33" t="s">
        <v>19</v>
      </c>
      <c r="F84" s="122">
        <v>0</v>
      </c>
    </row>
    <row r="85" spans="1:6" ht="15" hidden="1" customHeight="1">
      <c r="A85" s="3" t="s">
        <v>103</v>
      </c>
      <c r="B85" s="19" t="s">
        <v>634</v>
      </c>
      <c r="C85" s="32">
        <v>38</v>
      </c>
      <c r="D85" s="33" t="s">
        <v>19</v>
      </c>
      <c r="E85" s="33" t="s">
        <v>19</v>
      </c>
      <c r="F85" s="122">
        <v>0</v>
      </c>
    </row>
    <row r="86" spans="1:6" ht="15" hidden="1" customHeight="1">
      <c r="A86" s="3" t="s">
        <v>104</v>
      </c>
      <c r="B86" s="19" t="s">
        <v>635</v>
      </c>
      <c r="C86" s="32">
        <v>10</v>
      </c>
      <c r="D86" s="33" t="s">
        <v>19</v>
      </c>
      <c r="E86" s="33" t="s">
        <v>19</v>
      </c>
      <c r="F86" s="122">
        <v>0</v>
      </c>
    </row>
    <row r="87" spans="1:6" ht="15" hidden="1" customHeight="1">
      <c r="A87" s="3" t="s">
        <v>105</v>
      </c>
      <c r="B87" s="19" t="s">
        <v>635</v>
      </c>
      <c r="C87" s="32">
        <v>15</v>
      </c>
      <c r="D87" s="33" t="s">
        <v>19</v>
      </c>
      <c r="E87" s="33" t="s">
        <v>19</v>
      </c>
      <c r="F87" s="122">
        <v>0</v>
      </c>
    </row>
    <row r="88" spans="1:6" ht="15" hidden="1" customHeight="1">
      <c r="A88" s="3" t="s">
        <v>106</v>
      </c>
      <c r="B88" s="19" t="s">
        <v>635</v>
      </c>
      <c r="C88" s="32">
        <v>8</v>
      </c>
      <c r="D88" s="33" t="s">
        <v>19</v>
      </c>
      <c r="E88" s="33" t="s">
        <v>19</v>
      </c>
      <c r="F88" s="122">
        <v>0</v>
      </c>
    </row>
    <row r="89" spans="1:6" ht="15" hidden="1" customHeight="1">
      <c r="A89" s="3" t="s">
        <v>107</v>
      </c>
      <c r="B89" s="19" t="s">
        <v>635</v>
      </c>
      <c r="C89" s="32">
        <v>16</v>
      </c>
      <c r="D89" s="33" t="s">
        <v>19</v>
      </c>
      <c r="E89" s="33" t="s">
        <v>19</v>
      </c>
      <c r="F89" s="122">
        <v>0</v>
      </c>
    </row>
    <row r="90" spans="1:6" ht="15" hidden="1" customHeight="1">
      <c r="A90" s="3" t="s">
        <v>108</v>
      </c>
      <c r="B90" s="19" t="s">
        <v>635</v>
      </c>
      <c r="C90" s="32">
        <v>23</v>
      </c>
      <c r="D90" s="33" t="s">
        <v>19</v>
      </c>
      <c r="E90" s="33" t="s">
        <v>19</v>
      </c>
      <c r="F90" s="122">
        <v>0</v>
      </c>
    </row>
    <row r="91" spans="1:6" ht="15" hidden="1" customHeight="1">
      <c r="A91" s="3" t="s">
        <v>109</v>
      </c>
      <c r="B91" s="19" t="s">
        <v>635</v>
      </c>
      <c r="C91" s="32">
        <v>31</v>
      </c>
      <c r="D91" s="33" t="s">
        <v>19</v>
      </c>
      <c r="E91" s="33" t="s">
        <v>19</v>
      </c>
      <c r="F91" s="122">
        <v>1</v>
      </c>
    </row>
    <row r="92" spans="1:6" ht="15" hidden="1" customHeight="1">
      <c r="A92" s="3" t="s">
        <v>110</v>
      </c>
      <c r="B92" s="19" t="s">
        <v>635</v>
      </c>
      <c r="C92" s="32">
        <v>87</v>
      </c>
      <c r="D92" s="33" t="s">
        <v>19</v>
      </c>
      <c r="E92" s="33" t="s">
        <v>19</v>
      </c>
      <c r="F92" s="122">
        <v>0</v>
      </c>
    </row>
    <row r="93" spans="1:6" ht="15" hidden="1" customHeight="1">
      <c r="A93" s="3" t="s">
        <v>111</v>
      </c>
      <c r="B93" s="19" t="s">
        <v>635</v>
      </c>
      <c r="C93" s="32">
        <v>10</v>
      </c>
      <c r="D93" s="33" t="s">
        <v>19</v>
      </c>
      <c r="E93" s="33" t="s">
        <v>19</v>
      </c>
      <c r="F93" s="122">
        <v>0</v>
      </c>
    </row>
    <row r="94" spans="1:6" ht="15" hidden="1" customHeight="1">
      <c r="A94" s="3" t="s">
        <v>112</v>
      </c>
      <c r="B94" s="19" t="s">
        <v>635</v>
      </c>
      <c r="C94" s="32">
        <v>6</v>
      </c>
      <c r="D94" s="33" t="s">
        <v>19</v>
      </c>
      <c r="E94" s="33" t="s">
        <v>19</v>
      </c>
      <c r="F94" s="122">
        <v>0</v>
      </c>
    </row>
    <row r="95" spans="1:6" ht="15" hidden="1" customHeight="1">
      <c r="A95" s="3" t="s">
        <v>113</v>
      </c>
      <c r="B95" s="19" t="s">
        <v>635</v>
      </c>
      <c r="C95" s="32">
        <v>14</v>
      </c>
      <c r="D95" s="33" t="s">
        <v>19</v>
      </c>
      <c r="E95" s="33" t="s">
        <v>19</v>
      </c>
      <c r="F95" s="122">
        <v>0</v>
      </c>
    </row>
    <row r="96" spans="1:6" ht="15" hidden="1" customHeight="1">
      <c r="A96" s="3" t="s">
        <v>114</v>
      </c>
      <c r="B96" s="19" t="s">
        <v>635</v>
      </c>
      <c r="C96" s="32">
        <v>371</v>
      </c>
      <c r="D96" s="35" t="s">
        <v>31</v>
      </c>
      <c r="E96" s="35" t="s">
        <v>31</v>
      </c>
      <c r="F96" s="122">
        <v>0</v>
      </c>
    </row>
    <row r="97" spans="1:6" ht="15" hidden="1" customHeight="1">
      <c r="A97" s="3" t="s">
        <v>115</v>
      </c>
      <c r="B97" s="19" t="s">
        <v>635</v>
      </c>
      <c r="C97" s="32">
        <v>89</v>
      </c>
      <c r="D97" s="35" t="s">
        <v>31</v>
      </c>
      <c r="E97" s="35" t="s">
        <v>31</v>
      </c>
      <c r="F97" s="122">
        <v>0</v>
      </c>
    </row>
    <row r="98" spans="1:6" ht="15" hidden="1" customHeight="1">
      <c r="A98" s="3" t="s">
        <v>116</v>
      </c>
      <c r="B98" s="19" t="s">
        <v>635</v>
      </c>
      <c r="C98" s="32">
        <v>24</v>
      </c>
      <c r="D98" s="35" t="s">
        <v>31</v>
      </c>
      <c r="E98" s="35" t="s">
        <v>31</v>
      </c>
      <c r="F98" s="122">
        <v>0</v>
      </c>
    </row>
    <row r="99" spans="1:6" ht="15" hidden="1" customHeight="1">
      <c r="A99" s="3" t="s">
        <v>117</v>
      </c>
      <c r="B99" s="19" t="s">
        <v>635</v>
      </c>
      <c r="C99" s="32">
        <v>33</v>
      </c>
      <c r="D99" s="35" t="s">
        <v>31</v>
      </c>
      <c r="E99" s="35" t="s">
        <v>31</v>
      </c>
      <c r="F99" s="122">
        <v>0</v>
      </c>
    </row>
    <row r="100" spans="1:6" ht="15" hidden="1" customHeight="1">
      <c r="A100" s="3" t="s">
        <v>118</v>
      </c>
      <c r="B100" s="19" t="s">
        <v>635</v>
      </c>
      <c r="C100" s="32">
        <v>15</v>
      </c>
      <c r="D100" s="35" t="s">
        <v>31</v>
      </c>
      <c r="E100" s="35" t="s">
        <v>31</v>
      </c>
      <c r="F100" s="122">
        <v>0</v>
      </c>
    </row>
    <row r="101" spans="1:6" ht="15" hidden="1" customHeight="1">
      <c r="A101" s="3" t="s">
        <v>119</v>
      </c>
      <c r="B101" s="19" t="s">
        <v>635</v>
      </c>
      <c r="C101" s="32">
        <v>8</v>
      </c>
      <c r="D101" s="35" t="s">
        <v>31</v>
      </c>
      <c r="E101" s="35" t="s">
        <v>31</v>
      </c>
      <c r="F101" s="122">
        <v>0</v>
      </c>
    </row>
    <row r="102" spans="1:6" ht="15" hidden="1" customHeight="1">
      <c r="A102" s="3" t="s">
        <v>120</v>
      </c>
      <c r="B102" s="19" t="s">
        <v>635</v>
      </c>
      <c r="C102" s="32">
        <v>161</v>
      </c>
      <c r="D102" s="35" t="s">
        <v>31</v>
      </c>
      <c r="E102" s="35" t="s">
        <v>31</v>
      </c>
      <c r="F102" s="122">
        <v>32</v>
      </c>
    </row>
    <row r="103" spans="1:6" ht="15" hidden="1" customHeight="1">
      <c r="A103" s="3" t="s">
        <v>121</v>
      </c>
      <c r="B103" s="19" t="s">
        <v>635</v>
      </c>
      <c r="C103" s="32">
        <v>44</v>
      </c>
      <c r="D103" s="35" t="s">
        <v>31</v>
      </c>
      <c r="E103" s="35" t="s">
        <v>31</v>
      </c>
      <c r="F103" s="122">
        <v>0</v>
      </c>
    </row>
    <row r="104" spans="1:6" ht="15" hidden="1" customHeight="1">
      <c r="A104" s="3" t="s">
        <v>122</v>
      </c>
      <c r="B104" s="19" t="s">
        <v>635</v>
      </c>
      <c r="C104" s="32">
        <v>13</v>
      </c>
      <c r="D104" s="35" t="s">
        <v>31</v>
      </c>
      <c r="E104" s="35" t="s">
        <v>31</v>
      </c>
      <c r="F104" s="122">
        <v>0</v>
      </c>
    </row>
    <row r="105" spans="1:6" ht="15" hidden="1" customHeight="1">
      <c r="A105" s="3" t="s">
        <v>123</v>
      </c>
      <c r="B105" s="19" t="s">
        <v>635</v>
      </c>
      <c r="C105" s="32">
        <v>18</v>
      </c>
      <c r="D105" s="35" t="s">
        <v>31</v>
      </c>
      <c r="E105" s="35" t="s">
        <v>31</v>
      </c>
      <c r="F105" s="122">
        <v>0</v>
      </c>
    </row>
    <row r="106" spans="1:6" ht="15" hidden="1" customHeight="1">
      <c r="A106" s="3" t="s">
        <v>124</v>
      </c>
      <c r="B106" s="19" t="s">
        <v>635</v>
      </c>
      <c r="C106" s="32">
        <v>25</v>
      </c>
      <c r="D106" s="35" t="s">
        <v>31</v>
      </c>
      <c r="E106" s="35" t="s">
        <v>31</v>
      </c>
      <c r="F106" s="122">
        <v>0</v>
      </c>
    </row>
    <row r="107" spans="1:6" ht="15" hidden="1" customHeight="1">
      <c r="A107" s="3" t="s">
        <v>125</v>
      </c>
      <c r="B107" s="19" t="s">
        <v>635</v>
      </c>
      <c r="C107" s="32">
        <v>130</v>
      </c>
      <c r="D107" s="33" t="s">
        <v>19</v>
      </c>
      <c r="E107" s="135" t="s">
        <v>31</v>
      </c>
      <c r="F107" s="122">
        <v>1</v>
      </c>
    </row>
    <row r="108" spans="1:6" ht="15" hidden="1" customHeight="1">
      <c r="A108" s="3" t="s">
        <v>126</v>
      </c>
      <c r="B108" s="19" t="s">
        <v>635</v>
      </c>
      <c r="C108" s="32">
        <v>11</v>
      </c>
      <c r="D108" s="33" t="s">
        <v>19</v>
      </c>
      <c r="E108" s="33" t="s">
        <v>19</v>
      </c>
      <c r="F108" s="122">
        <v>0</v>
      </c>
    </row>
    <row r="109" spans="1:6" ht="15" hidden="1" customHeight="1">
      <c r="A109" s="3" t="s">
        <v>127</v>
      </c>
      <c r="B109" s="19" t="s">
        <v>635</v>
      </c>
      <c r="C109" s="32">
        <v>15</v>
      </c>
      <c r="D109" s="33" t="s">
        <v>19</v>
      </c>
      <c r="E109" s="135" t="s">
        <v>31</v>
      </c>
      <c r="F109" s="122">
        <v>0</v>
      </c>
    </row>
    <row r="110" spans="1:6" ht="15" hidden="1" customHeight="1">
      <c r="A110" s="3" t="s">
        <v>128</v>
      </c>
      <c r="B110" s="19" t="s">
        <v>635</v>
      </c>
      <c r="C110" s="32">
        <v>19</v>
      </c>
      <c r="D110" s="33" t="s">
        <v>19</v>
      </c>
      <c r="E110" s="33" t="s">
        <v>19</v>
      </c>
      <c r="F110" s="122">
        <v>2</v>
      </c>
    </row>
    <row r="111" spans="1:6" ht="15" hidden="1" customHeight="1">
      <c r="A111" s="3" t="s">
        <v>129</v>
      </c>
      <c r="B111" s="19" t="s">
        <v>635</v>
      </c>
      <c r="C111" s="32">
        <v>72</v>
      </c>
      <c r="D111" s="33" t="s">
        <v>19</v>
      </c>
      <c r="E111" s="135" t="s">
        <v>31</v>
      </c>
      <c r="F111" s="122">
        <v>0</v>
      </c>
    </row>
    <row r="112" spans="1:6" ht="15" hidden="1" customHeight="1">
      <c r="A112" s="3" t="s">
        <v>130</v>
      </c>
      <c r="B112" s="19" t="s">
        <v>635</v>
      </c>
      <c r="C112" s="32">
        <v>15</v>
      </c>
      <c r="D112" s="33" t="s">
        <v>19</v>
      </c>
      <c r="E112" s="33" t="s">
        <v>19</v>
      </c>
      <c r="F112" s="122">
        <v>0</v>
      </c>
    </row>
    <row r="113" spans="1:6" ht="15" hidden="1" customHeight="1">
      <c r="A113" s="3" t="s">
        <v>131</v>
      </c>
      <c r="B113" s="19" t="s">
        <v>635</v>
      </c>
      <c r="C113" s="32">
        <v>25</v>
      </c>
      <c r="D113" s="33" t="s">
        <v>19</v>
      </c>
      <c r="E113" s="33" t="s">
        <v>19</v>
      </c>
      <c r="F113" s="122">
        <v>0</v>
      </c>
    </row>
    <row r="114" spans="1:6" ht="15" hidden="1" customHeight="1">
      <c r="A114" s="3" t="s">
        <v>132</v>
      </c>
      <c r="B114" s="19" t="s">
        <v>635</v>
      </c>
      <c r="C114" s="32">
        <v>14</v>
      </c>
      <c r="D114" s="33" t="s">
        <v>19</v>
      </c>
      <c r="E114" s="135" t="s">
        <v>31</v>
      </c>
      <c r="F114" s="122">
        <v>0</v>
      </c>
    </row>
    <row r="115" spans="1:6" ht="15" hidden="1" customHeight="1">
      <c r="A115" s="3" t="s">
        <v>133</v>
      </c>
      <c r="B115" s="19" t="s">
        <v>635</v>
      </c>
      <c r="C115" s="32">
        <v>174</v>
      </c>
      <c r="D115" s="33" t="s">
        <v>19</v>
      </c>
      <c r="E115" s="33" t="s">
        <v>19</v>
      </c>
      <c r="F115" s="122">
        <v>0</v>
      </c>
    </row>
    <row r="116" spans="1:6" ht="15" hidden="1" customHeight="1">
      <c r="A116" s="3" t="s">
        <v>134</v>
      </c>
      <c r="B116" s="19" t="s">
        <v>635</v>
      </c>
      <c r="C116" s="32">
        <v>41</v>
      </c>
      <c r="D116" s="33" t="s">
        <v>19</v>
      </c>
      <c r="E116" s="33" t="s">
        <v>19</v>
      </c>
      <c r="F116" s="122">
        <v>0</v>
      </c>
    </row>
    <row r="117" spans="1:6" ht="15" hidden="1" customHeight="1">
      <c r="A117" s="3" t="s">
        <v>135</v>
      </c>
      <c r="B117" s="19" t="s">
        <v>635</v>
      </c>
      <c r="C117" s="32">
        <v>15</v>
      </c>
      <c r="D117" s="33" t="s">
        <v>19</v>
      </c>
      <c r="E117" s="33" t="s">
        <v>19</v>
      </c>
      <c r="F117" s="122">
        <v>0</v>
      </c>
    </row>
    <row r="118" spans="1:6" ht="15" hidden="1" customHeight="1">
      <c r="A118" s="3" t="s">
        <v>136</v>
      </c>
      <c r="B118" s="19" t="s">
        <v>635</v>
      </c>
      <c r="C118" s="32">
        <v>14</v>
      </c>
      <c r="D118" s="33" t="s">
        <v>19</v>
      </c>
      <c r="E118" s="33" t="s">
        <v>19</v>
      </c>
      <c r="F118" s="122">
        <v>0</v>
      </c>
    </row>
    <row r="119" spans="1:6" ht="15" hidden="1" customHeight="1">
      <c r="A119" s="3" t="s">
        <v>137</v>
      </c>
      <c r="B119" s="19" t="s">
        <v>635</v>
      </c>
      <c r="C119" s="32">
        <v>187</v>
      </c>
      <c r="D119" s="33" t="s">
        <v>19</v>
      </c>
      <c r="E119" s="33" t="s">
        <v>19</v>
      </c>
      <c r="F119" s="125">
        <v>16</v>
      </c>
    </row>
    <row r="120" spans="1:6" ht="15" hidden="1" customHeight="1">
      <c r="A120" s="3" t="s">
        <v>138</v>
      </c>
      <c r="B120" s="19" t="s">
        <v>635</v>
      </c>
      <c r="C120" s="32">
        <v>8</v>
      </c>
      <c r="D120" s="33" t="s">
        <v>19</v>
      </c>
      <c r="E120" s="33" t="s">
        <v>19</v>
      </c>
      <c r="F120" s="125">
        <v>0</v>
      </c>
    </row>
    <row r="121" spans="1:6" ht="15" hidden="1" customHeight="1">
      <c r="A121" s="3" t="s">
        <v>139</v>
      </c>
      <c r="B121" s="19" t="s">
        <v>635</v>
      </c>
      <c r="C121" s="32">
        <v>41</v>
      </c>
      <c r="D121" s="33" t="s">
        <v>19</v>
      </c>
      <c r="E121" s="33" t="s">
        <v>19</v>
      </c>
      <c r="F121" s="125">
        <v>0</v>
      </c>
    </row>
    <row r="122" spans="1:6" ht="15" hidden="1" customHeight="1">
      <c r="A122" s="3" t="s">
        <v>140</v>
      </c>
      <c r="B122" s="19" t="s">
        <v>635</v>
      </c>
      <c r="C122" s="32">
        <v>12</v>
      </c>
      <c r="D122" s="33" t="s">
        <v>19</v>
      </c>
      <c r="E122" s="33" t="s">
        <v>19</v>
      </c>
      <c r="F122" s="125">
        <v>0</v>
      </c>
    </row>
    <row r="123" spans="1:6" ht="15" hidden="1" customHeight="1">
      <c r="A123" s="3" t="s">
        <v>141</v>
      </c>
      <c r="B123" s="19" t="s">
        <v>634</v>
      </c>
      <c r="C123" s="36">
        <v>109</v>
      </c>
      <c r="D123" s="35" t="s">
        <v>31</v>
      </c>
      <c r="E123" s="35" t="s">
        <v>31</v>
      </c>
      <c r="F123" s="125">
        <v>55</v>
      </c>
    </row>
    <row r="124" spans="1:6" ht="15" hidden="1" customHeight="1">
      <c r="A124" s="3" t="s">
        <v>142</v>
      </c>
      <c r="B124" s="20" t="s">
        <v>634</v>
      </c>
      <c r="C124" s="32">
        <v>36</v>
      </c>
      <c r="D124" s="33" t="s">
        <v>19</v>
      </c>
      <c r="E124" s="33" t="s">
        <v>19</v>
      </c>
      <c r="F124" s="125">
        <v>0</v>
      </c>
    </row>
    <row r="125" spans="1:6" ht="15" hidden="1" customHeight="1">
      <c r="A125" s="3" t="s">
        <v>143</v>
      </c>
      <c r="B125" s="19" t="s">
        <v>635</v>
      </c>
      <c r="C125" s="32">
        <v>16</v>
      </c>
      <c r="D125" s="33" t="s">
        <v>19</v>
      </c>
      <c r="E125" s="33" t="s">
        <v>19</v>
      </c>
      <c r="F125" s="126">
        <v>3</v>
      </c>
    </row>
    <row r="126" spans="1:6" ht="15" hidden="1" customHeight="1">
      <c r="A126" s="3" t="s">
        <v>144</v>
      </c>
      <c r="B126" s="20" t="s">
        <v>634</v>
      </c>
      <c r="C126" s="36">
        <v>938</v>
      </c>
      <c r="D126" s="35" t="s">
        <v>31</v>
      </c>
      <c r="E126" s="35" t="s">
        <v>31</v>
      </c>
      <c r="F126" s="125">
        <v>281</v>
      </c>
    </row>
    <row r="127" spans="1:6" ht="15" hidden="1"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hidden="1" customHeight="1">
      <c r="A130" s="3" t="s">
        <v>148</v>
      </c>
      <c r="B130" s="19" t="s">
        <v>635</v>
      </c>
      <c r="C130" s="32">
        <v>375</v>
      </c>
      <c r="D130" s="35" t="s">
        <v>31</v>
      </c>
      <c r="E130" s="35" t="s">
        <v>31</v>
      </c>
      <c r="F130" s="122">
        <v>228</v>
      </c>
    </row>
    <row r="131" spans="1:6" ht="15" hidden="1" customHeight="1">
      <c r="A131" s="3" t="s">
        <v>149</v>
      </c>
      <c r="B131" s="19" t="s">
        <v>635</v>
      </c>
      <c r="C131" s="32">
        <v>18</v>
      </c>
      <c r="D131" s="33" t="s">
        <v>19</v>
      </c>
      <c r="E131" s="33" t="s">
        <v>19</v>
      </c>
      <c r="F131" s="122">
        <v>0</v>
      </c>
    </row>
    <row r="132" spans="1:6" ht="15" hidden="1" customHeight="1">
      <c r="A132" s="3" t="s">
        <v>150</v>
      </c>
      <c r="B132" s="19" t="s">
        <v>635</v>
      </c>
      <c r="C132" s="32">
        <v>22</v>
      </c>
      <c r="D132" s="33" t="s">
        <v>19</v>
      </c>
      <c r="E132" s="33" t="s">
        <v>19</v>
      </c>
      <c r="F132" s="122">
        <v>0</v>
      </c>
    </row>
    <row r="133" spans="1:6" ht="15" hidden="1"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hidden="1" customHeight="1">
      <c r="A135" s="3" t="s">
        <v>153</v>
      </c>
      <c r="B135" s="19" t="s">
        <v>635</v>
      </c>
      <c r="C135" s="32">
        <v>12</v>
      </c>
      <c r="D135" s="33" t="s">
        <v>19</v>
      </c>
      <c r="E135" s="33" t="s">
        <v>19</v>
      </c>
      <c r="F135" s="122">
        <v>0</v>
      </c>
    </row>
    <row r="136" spans="1:6" ht="15" hidden="1" customHeight="1">
      <c r="A136" s="3" t="s">
        <v>154</v>
      </c>
      <c r="B136" s="19" t="s">
        <v>635</v>
      </c>
      <c r="C136" s="32">
        <v>32</v>
      </c>
      <c r="D136" s="33" t="s">
        <v>19</v>
      </c>
      <c r="E136" s="33" t="s">
        <v>19</v>
      </c>
      <c r="F136" s="122">
        <v>0</v>
      </c>
    </row>
    <row r="137" spans="1:6" ht="15" hidden="1"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hidden="1" customHeight="1">
      <c r="A142" s="3" t="s">
        <v>160</v>
      </c>
      <c r="B142" s="19" t="s">
        <v>634</v>
      </c>
      <c r="C142" s="32">
        <v>106</v>
      </c>
      <c r="D142" s="35" t="s">
        <v>31</v>
      </c>
      <c r="E142" s="35" t="s">
        <v>31</v>
      </c>
      <c r="F142" s="122">
        <v>52</v>
      </c>
    </row>
    <row r="143" spans="1:6" ht="15" hidden="1" customHeight="1">
      <c r="A143" s="3" t="s">
        <v>161</v>
      </c>
      <c r="B143" s="19" t="s">
        <v>635</v>
      </c>
      <c r="C143" s="32">
        <v>14</v>
      </c>
      <c r="D143" s="33" t="s">
        <v>19</v>
      </c>
      <c r="E143" s="33" t="s">
        <v>19</v>
      </c>
      <c r="F143" s="122">
        <v>0</v>
      </c>
    </row>
    <row r="144" spans="1:6" ht="15" hidden="1" customHeight="1">
      <c r="A144" s="3" t="s">
        <v>162</v>
      </c>
      <c r="B144" s="19" t="s">
        <v>635</v>
      </c>
      <c r="C144" s="32">
        <v>19</v>
      </c>
      <c r="D144" s="35" t="s">
        <v>31</v>
      </c>
      <c r="E144" s="35" t="s">
        <v>31</v>
      </c>
      <c r="F144" s="122">
        <v>9</v>
      </c>
    </row>
    <row r="145" spans="1:6" ht="15" hidden="1" customHeight="1">
      <c r="A145" s="3" t="s">
        <v>163</v>
      </c>
      <c r="B145" s="19" t="s">
        <v>635</v>
      </c>
      <c r="C145" s="32">
        <v>17</v>
      </c>
      <c r="D145" s="35" t="s">
        <v>31</v>
      </c>
      <c r="E145" s="35" t="s">
        <v>31</v>
      </c>
      <c r="F145" s="122">
        <v>8</v>
      </c>
    </row>
    <row r="146" spans="1:6" ht="15" hidden="1" customHeight="1">
      <c r="A146" s="3" t="s">
        <v>164</v>
      </c>
      <c r="B146" s="19" t="s">
        <v>635</v>
      </c>
      <c r="C146" s="32">
        <v>23</v>
      </c>
      <c r="D146" s="35" t="s">
        <v>31</v>
      </c>
      <c r="E146" s="35" t="s">
        <v>31</v>
      </c>
      <c r="F146" s="122">
        <v>11</v>
      </c>
    </row>
    <row r="147" spans="1:6" ht="15" hidden="1" customHeight="1">
      <c r="A147" s="3" t="s">
        <v>165</v>
      </c>
      <c r="B147" s="19" t="s">
        <v>634</v>
      </c>
      <c r="C147" s="32">
        <v>43</v>
      </c>
      <c r="D147" s="35" t="s">
        <v>31</v>
      </c>
      <c r="E147" s="35" t="s">
        <v>31</v>
      </c>
      <c r="F147" s="122">
        <v>14</v>
      </c>
    </row>
    <row r="148" spans="1:6" ht="15" hidden="1" customHeight="1">
      <c r="A148" s="3" t="s">
        <v>166</v>
      </c>
      <c r="B148" s="19" t="s">
        <v>635</v>
      </c>
      <c r="C148" s="32">
        <v>10</v>
      </c>
      <c r="D148" s="33" t="s">
        <v>19</v>
      </c>
      <c r="E148" s="33" t="s">
        <v>19</v>
      </c>
      <c r="F148" s="122">
        <v>0</v>
      </c>
    </row>
    <row r="149" spans="1:6" ht="15" hidden="1" customHeight="1">
      <c r="A149" s="3" t="s">
        <v>167</v>
      </c>
      <c r="B149" s="20" t="s">
        <v>634</v>
      </c>
      <c r="C149" s="32">
        <v>1187</v>
      </c>
      <c r="D149" s="35" t="s">
        <v>31</v>
      </c>
      <c r="E149" s="35" t="s">
        <v>31</v>
      </c>
      <c r="F149" s="122">
        <v>358</v>
      </c>
    </row>
    <row r="150" spans="1:6" ht="15" hidden="1" customHeight="1">
      <c r="A150" s="3" t="s">
        <v>168</v>
      </c>
      <c r="B150" s="19" t="s">
        <v>635</v>
      </c>
      <c r="C150" s="32">
        <v>20</v>
      </c>
      <c r="D150" s="33" t="s">
        <v>19</v>
      </c>
      <c r="E150" s="33" t="s">
        <v>19</v>
      </c>
      <c r="F150" s="122">
        <v>0</v>
      </c>
    </row>
    <row r="151" spans="1:6" ht="15" hidden="1" customHeight="1">
      <c r="A151" s="3" t="s">
        <v>169</v>
      </c>
      <c r="B151" s="19" t="s">
        <v>635</v>
      </c>
      <c r="C151" s="32">
        <v>25</v>
      </c>
      <c r="D151" s="33" t="s">
        <v>19</v>
      </c>
      <c r="E151" s="33" t="s">
        <v>19</v>
      </c>
      <c r="F151" s="122">
        <v>0</v>
      </c>
    </row>
    <row r="152" spans="1:6" ht="15" hidden="1" customHeight="1">
      <c r="A152" s="3" t="s">
        <v>170</v>
      </c>
      <c r="B152" s="19" t="s">
        <v>635</v>
      </c>
      <c r="C152" s="32">
        <v>19</v>
      </c>
      <c r="D152" s="33" t="s">
        <v>19</v>
      </c>
      <c r="E152" s="33" t="s">
        <v>19</v>
      </c>
      <c r="F152" s="122">
        <v>0</v>
      </c>
    </row>
    <row r="153" spans="1:6" ht="15" hidden="1" customHeight="1">
      <c r="A153" s="3" t="s">
        <v>171</v>
      </c>
      <c r="B153" s="19" t="s">
        <v>635</v>
      </c>
      <c r="C153" s="32">
        <v>9</v>
      </c>
      <c r="D153" s="33" t="s">
        <v>19</v>
      </c>
      <c r="E153" s="33" t="s">
        <v>19</v>
      </c>
      <c r="F153" s="122">
        <v>0</v>
      </c>
    </row>
    <row r="154" spans="1:6" ht="15" hidden="1" customHeight="1">
      <c r="A154" s="3" t="s">
        <v>172</v>
      </c>
      <c r="B154" s="19" t="s">
        <v>635</v>
      </c>
      <c r="C154" s="32">
        <v>12</v>
      </c>
      <c r="D154" s="33" t="s">
        <v>19</v>
      </c>
      <c r="E154" s="33" t="s">
        <v>19</v>
      </c>
      <c r="F154" s="122">
        <v>0</v>
      </c>
    </row>
    <row r="155" spans="1:6" ht="15" hidden="1" customHeight="1">
      <c r="A155" s="3" t="s">
        <v>173</v>
      </c>
      <c r="B155" s="19" t="s">
        <v>635</v>
      </c>
      <c r="C155" s="32">
        <v>41</v>
      </c>
      <c r="D155" s="33" t="s">
        <v>19</v>
      </c>
      <c r="E155" s="33" t="s">
        <v>19</v>
      </c>
      <c r="F155" s="122">
        <v>0</v>
      </c>
    </row>
    <row r="156" spans="1:6" ht="15" hidden="1" customHeight="1">
      <c r="A156" s="3" t="s">
        <v>174</v>
      </c>
      <c r="B156" s="19" t="s">
        <v>635</v>
      </c>
      <c r="C156" s="32">
        <v>10</v>
      </c>
      <c r="D156" s="33" t="s">
        <v>19</v>
      </c>
      <c r="E156" s="33" t="s">
        <v>19</v>
      </c>
      <c r="F156" s="122">
        <v>0</v>
      </c>
    </row>
    <row r="157" spans="1:6" ht="15" hidden="1" customHeight="1">
      <c r="A157" s="3" t="s">
        <v>175</v>
      </c>
      <c r="B157" s="19" t="s">
        <v>635</v>
      </c>
      <c r="C157" s="32">
        <v>87</v>
      </c>
      <c r="D157" s="33" t="s">
        <v>19</v>
      </c>
      <c r="E157" s="33" t="s">
        <v>19</v>
      </c>
      <c r="F157" s="122">
        <v>0</v>
      </c>
    </row>
    <row r="158" spans="1:6" ht="15" hidden="1" customHeight="1">
      <c r="A158" s="3" t="s">
        <v>176</v>
      </c>
      <c r="B158" s="19" t="s">
        <v>635</v>
      </c>
      <c r="C158" s="32">
        <v>21</v>
      </c>
      <c r="D158" s="33" t="s">
        <v>19</v>
      </c>
      <c r="E158" s="33" t="s">
        <v>19</v>
      </c>
      <c r="F158" s="122">
        <v>0</v>
      </c>
    </row>
    <row r="159" spans="1:6" ht="15" hidden="1" customHeight="1">
      <c r="A159" s="3" t="s">
        <v>177</v>
      </c>
      <c r="B159" s="19" t="s">
        <v>635</v>
      </c>
      <c r="C159" s="32">
        <v>9</v>
      </c>
      <c r="D159" s="33" t="s">
        <v>19</v>
      </c>
      <c r="E159" s="33" t="s">
        <v>19</v>
      </c>
      <c r="F159" s="122">
        <v>0</v>
      </c>
    </row>
    <row r="160" spans="1:6" ht="15" hidden="1" customHeight="1">
      <c r="A160" s="3" t="s">
        <v>178</v>
      </c>
      <c r="B160" s="19" t="s">
        <v>635</v>
      </c>
      <c r="C160" s="32">
        <v>16</v>
      </c>
      <c r="D160" s="33" t="s">
        <v>19</v>
      </c>
      <c r="E160" s="33" t="s">
        <v>19</v>
      </c>
      <c r="F160" s="122">
        <v>0</v>
      </c>
    </row>
    <row r="161" spans="1:6" ht="15" hidden="1" customHeight="1">
      <c r="A161" s="3" t="s">
        <v>179</v>
      </c>
      <c r="B161" s="19" t="s">
        <v>635</v>
      </c>
      <c r="C161" s="32">
        <v>103</v>
      </c>
      <c r="D161" s="33" t="s">
        <v>19</v>
      </c>
      <c r="E161" s="135" t="s">
        <v>31</v>
      </c>
      <c r="F161" s="122">
        <v>0</v>
      </c>
    </row>
    <row r="162" spans="1:6" ht="15" hidden="1"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hidden="1"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hidden="1" customHeight="1">
      <c r="A167" s="3" t="s">
        <v>186</v>
      </c>
      <c r="B167" s="19" t="s">
        <v>635</v>
      </c>
      <c r="C167" s="32">
        <v>15</v>
      </c>
      <c r="D167" s="33" t="s">
        <v>19</v>
      </c>
      <c r="E167" s="33" t="s">
        <v>19</v>
      </c>
      <c r="F167" s="122">
        <v>0</v>
      </c>
    </row>
    <row r="168" spans="1:6" ht="15" hidden="1" customHeight="1">
      <c r="A168" s="3" t="s">
        <v>187</v>
      </c>
      <c r="B168" s="19" t="s">
        <v>635</v>
      </c>
      <c r="C168" s="32">
        <v>14</v>
      </c>
      <c r="D168" s="33" t="s">
        <v>19</v>
      </c>
      <c r="E168" s="33" t="s">
        <v>19</v>
      </c>
      <c r="F168" s="122">
        <v>0</v>
      </c>
    </row>
    <row r="169" spans="1:6" ht="15" hidden="1" customHeight="1">
      <c r="A169" s="3" t="s">
        <v>188</v>
      </c>
      <c r="B169" s="19" t="s">
        <v>635</v>
      </c>
      <c r="C169" s="32">
        <v>13</v>
      </c>
      <c r="D169" s="33" t="s">
        <v>19</v>
      </c>
      <c r="E169" s="33" t="s">
        <v>19</v>
      </c>
      <c r="F169" s="122">
        <v>0</v>
      </c>
    </row>
    <row r="170" spans="1:6" ht="15" hidden="1" customHeight="1">
      <c r="A170" s="3" t="s">
        <v>189</v>
      </c>
      <c r="B170" s="19" t="s">
        <v>635</v>
      </c>
      <c r="C170" s="32">
        <v>7</v>
      </c>
      <c r="D170" s="33" t="s">
        <v>19</v>
      </c>
      <c r="E170" s="33" t="s">
        <v>19</v>
      </c>
      <c r="F170" s="122">
        <v>0</v>
      </c>
    </row>
    <row r="171" spans="1:6" ht="15" hidden="1" customHeight="1">
      <c r="A171" s="3" t="s">
        <v>190</v>
      </c>
      <c r="B171" s="19" t="s">
        <v>635</v>
      </c>
      <c r="C171" s="32">
        <v>16</v>
      </c>
      <c r="D171" s="33" t="s">
        <v>19</v>
      </c>
      <c r="E171" s="33" t="s">
        <v>19</v>
      </c>
      <c r="F171" s="122">
        <v>0</v>
      </c>
    </row>
    <row r="172" spans="1:6" ht="15" hidden="1" customHeight="1">
      <c r="A172" s="3" t="s">
        <v>191</v>
      </c>
      <c r="B172" s="19" t="s">
        <v>635</v>
      </c>
      <c r="C172" s="32">
        <v>15</v>
      </c>
      <c r="D172" s="33" t="s">
        <v>19</v>
      </c>
      <c r="E172" s="33" t="s">
        <v>19</v>
      </c>
      <c r="F172" s="122">
        <v>0</v>
      </c>
    </row>
    <row r="173" spans="1:6" ht="15" hidden="1" customHeight="1">
      <c r="A173" s="3" t="s">
        <v>192</v>
      </c>
      <c r="B173" s="19" t="s">
        <v>635</v>
      </c>
      <c r="C173" s="32">
        <v>686</v>
      </c>
      <c r="D173" s="35" t="s">
        <v>31</v>
      </c>
      <c r="E173" s="35" t="s">
        <v>31</v>
      </c>
      <c r="F173" s="123">
        <v>28</v>
      </c>
    </row>
    <row r="174" spans="1:6" ht="15" hidden="1" customHeight="1">
      <c r="A174" s="3" t="s">
        <v>193</v>
      </c>
      <c r="B174" s="19" t="s">
        <v>635</v>
      </c>
      <c r="C174" s="32">
        <v>14</v>
      </c>
      <c r="D174" s="33" t="s">
        <v>19</v>
      </c>
      <c r="E174" s="33" t="s">
        <v>19</v>
      </c>
      <c r="F174" s="122">
        <v>0</v>
      </c>
    </row>
    <row r="175" spans="1:6" ht="15" hidden="1" customHeight="1">
      <c r="A175" s="3" t="s">
        <v>195</v>
      </c>
      <c r="B175" s="19" t="s">
        <v>635</v>
      </c>
      <c r="C175" s="32">
        <v>8</v>
      </c>
      <c r="D175" s="33" t="s">
        <v>19</v>
      </c>
      <c r="E175" s="33" t="s">
        <v>19</v>
      </c>
      <c r="F175" s="122">
        <v>0</v>
      </c>
    </row>
    <row r="176" spans="1:6" ht="15" hidden="1" customHeight="1">
      <c r="A176" s="3" t="s">
        <v>196</v>
      </c>
      <c r="B176" s="19" t="s">
        <v>635</v>
      </c>
      <c r="C176" s="32">
        <v>115</v>
      </c>
      <c r="D176" s="35" t="s">
        <v>31</v>
      </c>
      <c r="E176" s="35" t="s">
        <v>31</v>
      </c>
      <c r="F176" s="122">
        <v>0</v>
      </c>
    </row>
    <row r="177" spans="1:6" ht="15" hidden="1" customHeight="1">
      <c r="A177" s="3" t="s">
        <v>197</v>
      </c>
      <c r="B177" s="19" t="s">
        <v>635</v>
      </c>
      <c r="C177" s="32">
        <v>11</v>
      </c>
      <c r="D177" s="33" t="s">
        <v>19</v>
      </c>
      <c r="E177" s="33" t="s">
        <v>19</v>
      </c>
      <c r="F177" s="122">
        <v>0</v>
      </c>
    </row>
    <row r="178" spans="1:6" ht="15" hidden="1" customHeight="1">
      <c r="A178" s="3" t="s">
        <v>198</v>
      </c>
      <c r="B178" s="19" t="s">
        <v>635</v>
      </c>
      <c r="C178" s="32">
        <v>9</v>
      </c>
      <c r="D178" s="33" t="s">
        <v>19</v>
      </c>
      <c r="E178" s="33" t="s">
        <v>19</v>
      </c>
      <c r="F178" s="122">
        <v>0</v>
      </c>
    </row>
    <row r="179" spans="1:6" ht="15" hidden="1" customHeight="1">
      <c r="A179" s="3" t="s">
        <v>199</v>
      </c>
      <c r="B179" s="19" t="s">
        <v>635</v>
      </c>
      <c r="C179" s="36">
        <v>154</v>
      </c>
      <c r="D179" s="33" t="s">
        <v>19</v>
      </c>
      <c r="E179" s="33" t="s">
        <v>19</v>
      </c>
      <c r="F179" s="124">
        <v>5</v>
      </c>
    </row>
    <row r="180" spans="1:6" ht="15" hidden="1"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hidden="1" customHeight="1">
      <c r="A183" s="3" t="s">
        <v>203</v>
      </c>
      <c r="B183" s="19" t="s">
        <v>635</v>
      </c>
      <c r="C183" s="32">
        <v>51</v>
      </c>
      <c r="D183" s="35" t="s">
        <v>31</v>
      </c>
      <c r="E183" s="35" t="s">
        <v>31</v>
      </c>
      <c r="F183" s="122">
        <v>0</v>
      </c>
    </row>
    <row r="184" spans="1:6" ht="15" hidden="1" customHeight="1">
      <c r="A184" s="3" t="s">
        <v>204</v>
      </c>
      <c r="B184" s="19" t="s">
        <v>635</v>
      </c>
      <c r="C184" s="32">
        <v>44</v>
      </c>
      <c r="D184" s="35" t="s">
        <v>31</v>
      </c>
      <c r="E184" s="35" t="s">
        <v>31</v>
      </c>
      <c r="F184" s="122">
        <v>0</v>
      </c>
    </row>
    <row r="185" spans="1:6" ht="15" hidden="1" customHeight="1">
      <c r="A185" s="3" t="s">
        <v>205</v>
      </c>
      <c r="B185" s="19" t="s">
        <v>635</v>
      </c>
      <c r="C185" s="32">
        <v>38</v>
      </c>
      <c r="D185" s="33" t="s">
        <v>19</v>
      </c>
      <c r="E185" s="33" t="s">
        <v>19</v>
      </c>
      <c r="F185" s="122">
        <v>0</v>
      </c>
    </row>
    <row r="186" spans="1:6" ht="15" hidden="1" customHeight="1">
      <c r="A186" s="3" t="s">
        <v>206</v>
      </c>
      <c r="B186" s="19" t="s">
        <v>635</v>
      </c>
      <c r="C186" s="32">
        <v>12</v>
      </c>
      <c r="D186" s="33" t="s">
        <v>19</v>
      </c>
      <c r="E186" s="33" t="s">
        <v>19</v>
      </c>
      <c r="F186" s="122">
        <v>0</v>
      </c>
    </row>
    <row r="187" spans="1:6" ht="15" hidden="1" customHeight="1">
      <c r="A187" s="3" t="s">
        <v>207</v>
      </c>
      <c r="B187" s="19" t="s">
        <v>635</v>
      </c>
      <c r="C187" s="32">
        <v>16</v>
      </c>
      <c r="D187" s="33" t="s">
        <v>19</v>
      </c>
      <c r="E187" s="33" t="s">
        <v>19</v>
      </c>
      <c r="F187" s="122">
        <v>0</v>
      </c>
    </row>
    <row r="188" spans="1:6" ht="15" hidden="1" customHeight="1">
      <c r="A188" s="3" t="s">
        <v>208</v>
      </c>
      <c r="B188" s="19" t="s">
        <v>635</v>
      </c>
      <c r="C188" s="32">
        <v>11</v>
      </c>
      <c r="D188" s="33" t="s">
        <v>19</v>
      </c>
      <c r="E188" s="33" t="s">
        <v>19</v>
      </c>
      <c r="F188" s="122">
        <v>0</v>
      </c>
    </row>
    <row r="189" spans="1:6" ht="15" hidden="1" customHeight="1">
      <c r="A189" s="3" t="s">
        <v>209</v>
      </c>
      <c r="B189" s="19" t="s">
        <v>635</v>
      </c>
      <c r="C189" s="32">
        <v>366</v>
      </c>
      <c r="D189" s="33" t="s">
        <v>19</v>
      </c>
      <c r="E189" s="33" t="s">
        <v>19</v>
      </c>
      <c r="F189" s="122">
        <v>101</v>
      </c>
    </row>
    <row r="190" spans="1:6" ht="15" hidden="1" customHeight="1">
      <c r="A190" s="3" t="s">
        <v>210</v>
      </c>
      <c r="B190" s="19" t="s">
        <v>635</v>
      </c>
      <c r="C190" s="32">
        <v>44</v>
      </c>
      <c r="D190" s="35" t="s">
        <v>31</v>
      </c>
      <c r="E190" s="35" t="s">
        <v>31</v>
      </c>
      <c r="F190" s="122">
        <v>28</v>
      </c>
    </row>
    <row r="191" spans="1:6" ht="15" hidden="1" customHeight="1">
      <c r="A191" s="3" t="s">
        <v>211</v>
      </c>
      <c r="B191" s="19" t="s">
        <v>635</v>
      </c>
      <c r="C191" s="32">
        <v>104</v>
      </c>
      <c r="D191" s="35" t="s">
        <v>31</v>
      </c>
      <c r="E191" s="35" t="s">
        <v>31</v>
      </c>
      <c r="F191" s="122">
        <v>14</v>
      </c>
    </row>
    <row r="192" spans="1:6" ht="15" hidden="1" customHeight="1">
      <c r="A192" s="3" t="s">
        <v>212</v>
      </c>
      <c r="B192" s="19" t="s">
        <v>635</v>
      </c>
      <c r="C192" s="32">
        <v>120</v>
      </c>
      <c r="D192" s="35" t="s">
        <v>31</v>
      </c>
      <c r="E192" s="35" t="s">
        <v>31</v>
      </c>
      <c r="F192" s="122">
        <v>60</v>
      </c>
    </row>
    <row r="193" spans="1:6" ht="15" hidden="1" customHeight="1">
      <c r="A193" s="3" t="s">
        <v>213</v>
      </c>
      <c r="B193" s="19" t="s">
        <v>635</v>
      </c>
      <c r="C193" s="32">
        <v>99</v>
      </c>
      <c r="D193" s="33" t="s">
        <v>19</v>
      </c>
      <c r="E193" s="33" t="s">
        <v>19</v>
      </c>
      <c r="F193" s="122">
        <v>0</v>
      </c>
    </row>
    <row r="194" spans="1:6" ht="15" hidden="1" customHeight="1">
      <c r="A194" s="3" t="s">
        <v>214</v>
      </c>
      <c r="B194" s="19" t="s">
        <v>635</v>
      </c>
      <c r="C194" s="32">
        <v>20</v>
      </c>
      <c r="D194" s="33" t="s">
        <v>19</v>
      </c>
      <c r="E194" s="33" t="s">
        <v>19</v>
      </c>
      <c r="F194" s="122">
        <v>0</v>
      </c>
    </row>
    <row r="195" spans="1:6" ht="15" hidden="1" customHeight="1">
      <c r="A195" s="3" t="s">
        <v>215</v>
      </c>
      <c r="B195" s="19" t="s">
        <v>635</v>
      </c>
      <c r="C195" s="32">
        <v>10</v>
      </c>
      <c r="D195" s="33" t="s">
        <v>19</v>
      </c>
      <c r="E195" s="33" t="s">
        <v>19</v>
      </c>
      <c r="F195" s="122">
        <v>0</v>
      </c>
    </row>
    <row r="196" spans="1:6" ht="15" hidden="1"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hidden="1" customHeight="1">
      <c r="A202" s="3" t="s">
        <v>222</v>
      </c>
      <c r="B202" s="19" t="s">
        <v>635</v>
      </c>
      <c r="C202" s="32">
        <v>38</v>
      </c>
      <c r="D202" s="33" t="s">
        <v>19</v>
      </c>
      <c r="E202" s="33" t="s">
        <v>19</v>
      </c>
      <c r="F202" s="122">
        <v>0</v>
      </c>
    </row>
    <row r="203" spans="1:6" ht="15" hidden="1" customHeight="1">
      <c r="A203" s="3" t="s">
        <v>223</v>
      </c>
      <c r="B203" s="19" t="s">
        <v>635</v>
      </c>
      <c r="C203" s="32">
        <v>110</v>
      </c>
      <c r="D203" s="33" t="s">
        <v>19</v>
      </c>
      <c r="E203" s="33" t="s">
        <v>19</v>
      </c>
      <c r="F203" s="122">
        <v>0</v>
      </c>
    </row>
    <row r="204" spans="1:6" ht="15" hidden="1"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hidden="1" customHeight="1">
      <c r="A206" s="3" t="s">
        <v>226</v>
      </c>
      <c r="B206" s="19" t="s">
        <v>635</v>
      </c>
      <c r="C206" s="32">
        <v>147</v>
      </c>
      <c r="D206" s="33" t="s">
        <v>19</v>
      </c>
      <c r="E206" s="33" t="s">
        <v>19</v>
      </c>
      <c r="F206" s="122">
        <v>0</v>
      </c>
    </row>
    <row r="207" spans="1:6" ht="15" hidden="1" customHeight="1">
      <c r="A207" s="3" t="s">
        <v>227</v>
      </c>
      <c r="B207" s="19" t="s">
        <v>635</v>
      </c>
      <c r="C207" s="32">
        <v>41</v>
      </c>
      <c r="D207" s="33" t="s">
        <v>19</v>
      </c>
      <c r="E207" s="33" t="s">
        <v>19</v>
      </c>
      <c r="F207" s="122">
        <v>0</v>
      </c>
    </row>
    <row r="208" spans="1:6" ht="15" hidden="1" customHeight="1">
      <c r="A208" s="3" t="s">
        <v>228</v>
      </c>
      <c r="B208" s="19" t="s">
        <v>635</v>
      </c>
      <c r="C208" s="32">
        <v>180</v>
      </c>
      <c r="D208" s="35" t="s">
        <v>31</v>
      </c>
      <c r="E208" s="35" t="s">
        <v>31</v>
      </c>
      <c r="F208" s="125">
        <v>69</v>
      </c>
    </row>
    <row r="209" spans="1:6" ht="15" hidden="1" customHeight="1">
      <c r="A209" s="3" t="s">
        <v>229</v>
      </c>
      <c r="B209" s="19" t="s">
        <v>635</v>
      </c>
      <c r="C209" s="32">
        <v>49</v>
      </c>
      <c r="D209" s="35" t="s">
        <v>31</v>
      </c>
      <c r="E209" s="35" t="s">
        <v>31</v>
      </c>
      <c r="F209" s="125">
        <v>0</v>
      </c>
    </row>
    <row r="210" spans="1:6" ht="15" hidden="1" customHeight="1">
      <c r="A210" s="3" t="s">
        <v>230</v>
      </c>
      <c r="B210" s="19" t="s">
        <v>635</v>
      </c>
      <c r="C210" s="32">
        <v>90</v>
      </c>
      <c r="D210" s="33" t="s">
        <v>19</v>
      </c>
      <c r="E210" s="33" t="s">
        <v>19</v>
      </c>
      <c r="F210" s="125">
        <v>0</v>
      </c>
    </row>
    <row r="211" spans="1:6" ht="15" hidden="1" customHeight="1">
      <c r="A211" s="3" t="s">
        <v>231</v>
      </c>
      <c r="B211" s="19" t="s">
        <v>635</v>
      </c>
      <c r="C211" s="32">
        <v>28</v>
      </c>
      <c r="D211" s="35" t="s">
        <v>31</v>
      </c>
      <c r="E211" s="35" t="s">
        <v>31</v>
      </c>
      <c r="F211" s="125">
        <v>0</v>
      </c>
    </row>
    <row r="212" spans="1:6" ht="15" hidden="1" customHeight="1">
      <c r="A212" s="3" t="s">
        <v>232</v>
      </c>
      <c r="B212" s="19" t="s">
        <v>635</v>
      </c>
      <c r="C212" s="32">
        <v>11</v>
      </c>
      <c r="D212" s="33" t="s">
        <v>19</v>
      </c>
      <c r="E212" s="33" t="s">
        <v>19</v>
      </c>
      <c r="F212" s="125">
        <v>0</v>
      </c>
    </row>
    <row r="213" spans="1:6" ht="15" hidden="1" customHeight="1">
      <c r="A213" s="3" t="s">
        <v>233</v>
      </c>
      <c r="B213" s="19" t="s">
        <v>635</v>
      </c>
      <c r="C213" s="32">
        <v>23</v>
      </c>
      <c r="D213" s="33" t="s">
        <v>19</v>
      </c>
      <c r="E213" s="33" t="s">
        <v>19</v>
      </c>
      <c r="F213" s="125">
        <v>0</v>
      </c>
    </row>
    <row r="214" spans="1:6" ht="15" hidden="1" customHeight="1">
      <c r="A214" s="3" t="s">
        <v>234</v>
      </c>
      <c r="B214" s="19" t="s">
        <v>635</v>
      </c>
      <c r="C214" s="36">
        <v>135</v>
      </c>
      <c r="D214" s="33" t="s">
        <v>19</v>
      </c>
      <c r="E214" s="33" t="s">
        <v>19</v>
      </c>
      <c r="F214" s="124">
        <v>26</v>
      </c>
    </row>
    <row r="215" spans="1:6" ht="15" hidden="1" customHeight="1">
      <c r="A215" s="3" t="s">
        <v>235</v>
      </c>
      <c r="B215" s="19" t="s">
        <v>635</v>
      </c>
      <c r="C215" s="32">
        <v>16</v>
      </c>
      <c r="D215" s="33" t="s">
        <v>19</v>
      </c>
      <c r="E215" s="33" t="s">
        <v>19</v>
      </c>
      <c r="F215" s="122">
        <v>0</v>
      </c>
    </row>
    <row r="216" spans="1:6" ht="15" hidden="1" customHeight="1">
      <c r="A216" s="3" t="s">
        <v>236</v>
      </c>
      <c r="B216" s="19" t="s">
        <v>635</v>
      </c>
      <c r="C216" s="32">
        <v>19</v>
      </c>
      <c r="D216" s="33" t="s">
        <v>19</v>
      </c>
      <c r="E216" s="33" t="s">
        <v>19</v>
      </c>
      <c r="F216" s="122">
        <v>0</v>
      </c>
    </row>
    <row r="217" spans="1:6" ht="15" hidden="1" customHeight="1">
      <c r="A217" s="3" t="s">
        <v>237</v>
      </c>
      <c r="B217" s="19" t="s">
        <v>635</v>
      </c>
      <c r="C217" s="32">
        <v>41</v>
      </c>
      <c r="D217" s="33" t="s">
        <v>19</v>
      </c>
      <c r="E217" s="33" t="s">
        <v>19</v>
      </c>
      <c r="F217" s="124">
        <v>1</v>
      </c>
    </row>
    <row r="218" spans="1:6" ht="15" hidden="1" customHeight="1">
      <c r="A218" s="3" t="s">
        <v>238</v>
      </c>
      <c r="B218" s="19" t="s">
        <v>635</v>
      </c>
      <c r="C218" s="32">
        <v>175</v>
      </c>
      <c r="D218" s="33" t="s">
        <v>19</v>
      </c>
      <c r="E218" s="33" t="s">
        <v>19</v>
      </c>
      <c r="F218" s="122">
        <v>0</v>
      </c>
    </row>
    <row r="219" spans="1:6" ht="15" hidden="1" customHeight="1">
      <c r="A219" s="3" t="s">
        <v>239</v>
      </c>
      <c r="B219" s="19" t="s">
        <v>635</v>
      </c>
      <c r="C219" s="32">
        <v>23</v>
      </c>
      <c r="D219" s="33" t="s">
        <v>19</v>
      </c>
      <c r="E219" s="33" t="s">
        <v>19</v>
      </c>
      <c r="F219" s="122">
        <v>0</v>
      </c>
    </row>
    <row r="220" spans="1:6" ht="15" hidden="1" customHeight="1">
      <c r="A220" s="3" t="s">
        <v>240</v>
      </c>
      <c r="B220" s="19" t="s">
        <v>635</v>
      </c>
      <c r="C220" s="32">
        <v>22</v>
      </c>
      <c r="D220" s="33" t="s">
        <v>19</v>
      </c>
      <c r="E220" s="33" t="s">
        <v>19</v>
      </c>
      <c r="F220" s="122">
        <v>0</v>
      </c>
    </row>
    <row r="221" spans="1:6" ht="15" hidden="1"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hidden="1" customHeight="1">
      <c r="A224" s="3" t="s">
        <v>244</v>
      </c>
      <c r="B224" s="20" t="s">
        <v>634</v>
      </c>
      <c r="C224" s="32">
        <v>153</v>
      </c>
      <c r="D224" s="35" t="s">
        <v>31</v>
      </c>
      <c r="E224" s="35" t="s">
        <v>31</v>
      </c>
      <c r="F224" s="74"/>
    </row>
    <row r="225" spans="1:6" ht="15" hidden="1" customHeight="1">
      <c r="A225" s="3" t="s">
        <v>245</v>
      </c>
      <c r="B225" s="20" t="s">
        <v>634</v>
      </c>
      <c r="C225" s="32">
        <v>57</v>
      </c>
      <c r="D225" s="35" t="s">
        <v>31</v>
      </c>
      <c r="E225" s="35" t="s">
        <v>31</v>
      </c>
      <c r="F225" s="74"/>
    </row>
    <row r="226" spans="1:6" ht="15" hidden="1" customHeight="1">
      <c r="A226" s="3" t="s">
        <v>246</v>
      </c>
      <c r="B226" s="20" t="s">
        <v>634</v>
      </c>
      <c r="C226" s="32">
        <v>38</v>
      </c>
      <c r="D226" s="33" t="s">
        <v>19</v>
      </c>
      <c r="E226" s="33" t="s">
        <v>19</v>
      </c>
      <c r="F226" s="74"/>
    </row>
    <row r="227" spans="1:6" ht="15" hidden="1" customHeight="1">
      <c r="A227" s="3" t="s">
        <v>247</v>
      </c>
      <c r="B227" s="20" t="s">
        <v>634</v>
      </c>
      <c r="C227" s="32">
        <v>714</v>
      </c>
      <c r="D227" s="35" t="s">
        <v>31</v>
      </c>
      <c r="E227" s="35" t="s">
        <v>31</v>
      </c>
      <c r="F227" s="122">
        <v>83</v>
      </c>
    </row>
    <row r="228" spans="1:6" ht="15" hidden="1"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hidden="1" customHeight="1">
      <c r="A230" s="3" t="s">
        <v>250</v>
      </c>
      <c r="B230" s="19" t="s">
        <v>635</v>
      </c>
      <c r="C230" s="32">
        <v>56</v>
      </c>
      <c r="D230" s="33" t="s">
        <v>19</v>
      </c>
      <c r="E230" s="33" t="s">
        <v>19</v>
      </c>
      <c r="F230" s="122">
        <v>0</v>
      </c>
    </row>
    <row r="231" spans="1:6" ht="15" hidden="1" customHeight="1">
      <c r="A231" s="3" t="s">
        <v>251</v>
      </c>
      <c r="B231" s="19" t="s">
        <v>635</v>
      </c>
      <c r="C231" s="32">
        <v>133</v>
      </c>
      <c r="D231" s="33" t="s">
        <v>19</v>
      </c>
      <c r="E231" s="33" t="s">
        <v>19</v>
      </c>
      <c r="F231" s="122">
        <v>0</v>
      </c>
    </row>
    <row r="232" spans="1:6" ht="15" hidden="1" customHeight="1">
      <c r="A232" s="3" t="s">
        <v>252</v>
      </c>
      <c r="B232" s="19" t="s">
        <v>635</v>
      </c>
      <c r="C232" s="32">
        <v>47</v>
      </c>
      <c r="D232" s="33" t="s">
        <v>19</v>
      </c>
      <c r="E232" s="33" t="s">
        <v>19</v>
      </c>
      <c r="F232" s="122">
        <v>0</v>
      </c>
    </row>
    <row r="233" spans="1:6" ht="15" hidden="1" customHeight="1">
      <c r="A233" s="3" t="s">
        <v>253</v>
      </c>
      <c r="B233" s="19" t="s">
        <v>635</v>
      </c>
      <c r="C233" s="32">
        <v>138</v>
      </c>
      <c r="D233" s="33" t="s">
        <v>19</v>
      </c>
      <c r="E233" s="33" t="s">
        <v>19</v>
      </c>
      <c r="F233" s="122">
        <v>0</v>
      </c>
    </row>
    <row r="234" spans="1:6" ht="15" hidden="1" customHeight="1">
      <c r="A234" s="3" t="s">
        <v>254</v>
      </c>
      <c r="B234" s="19" t="s">
        <v>635</v>
      </c>
      <c r="C234" s="32">
        <v>43</v>
      </c>
      <c r="D234" s="33" t="s">
        <v>19</v>
      </c>
      <c r="E234" s="33" t="s">
        <v>19</v>
      </c>
      <c r="F234" s="122">
        <v>0</v>
      </c>
    </row>
    <row r="235" spans="1:6" ht="15" hidden="1" customHeight="1">
      <c r="A235" s="3" t="s">
        <v>255</v>
      </c>
      <c r="B235" s="19" t="s">
        <v>635</v>
      </c>
      <c r="C235" s="32">
        <v>269</v>
      </c>
      <c r="D235" s="33" t="s">
        <v>19</v>
      </c>
      <c r="E235" s="33" t="s">
        <v>19</v>
      </c>
      <c r="F235" s="122">
        <v>0</v>
      </c>
    </row>
    <row r="236" spans="1:6" ht="15" hidden="1" customHeight="1">
      <c r="A236" s="3" t="s">
        <v>256</v>
      </c>
      <c r="B236" s="19" t="s">
        <v>635</v>
      </c>
      <c r="C236" s="32">
        <v>10</v>
      </c>
      <c r="D236" s="33" t="s">
        <v>19</v>
      </c>
      <c r="E236" s="33" t="s">
        <v>19</v>
      </c>
      <c r="F236" s="122">
        <v>0</v>
      </c>
    </row>
    <row r="237" spans="1:6" ht="15" hidden="1" customHeight="1">
      <c r="A237" s="3" t="s">
        <v>257</v>
      </c>
      <c r="B237" s="19" t="s">
        <v>635</v>
      </c>
      <c r="C237" s="32">
        <v>12</v>
      </c>
      <c r="D237" s="33" t="s">
        <v>19</v>
      </c>
      <c r="E237" s="33" t="s">
        <v>19</v>
      </c>
      <c r="F237" s="122">
        <v>0</v>
      </c>
    </row>
    <row r="238" spans="1:6" ht="15" hidden="1" customHeight="1">
      <c r="A238" s="3" t="s">
        <v>258</v>
      </c>
      <c r="B238" s="19" t="s">
        <v>635</v>
      </c>
      <c r="C238" s="32">
        <v>13</v>
      </c>
      <c r="D238" s="33" t="s">
        <v>19</v>
      </c>
      <c r="E238" s="33" t="s">
        <v>19</v>
      </c>
      <c r="F238" s="122">
        <v>0</v>
      </c>
    </row>
    <row r="239" spans="1:6" ht="15" hidden="1" customHeight="1">
      <c r="A239" s="3" t="s">
        <v>259</v>
      </c>
      <c r="B239" s="19" t="s">
        <v>635</v>
      </c>
      <c r="C239" s="32">
        <v>20</v>
      </c>
      <c r="D239" s="33" t="s">
        <v>19</v>
      </c>
      <c r="E239" s="33" t="s">
        <v>19</v>
      </c>
      <c r="F239" s="122">
        <v>0</v>
      </c>
    </row>
    <row r="240" spans="1:6" ht="15" hidden="1" customHeight="1">
      <c r="A240" s="3" t="s">
        <v>260</v>
      </c>
      <c r="B240" s="19" t="s">
        <v>635</v>
      </c>
      <c r="C240" s="32">
        <v>81</v>
      </c>
      <c r="D240" s="33" t="s">
        <v>19</v>
      </c>
      <c r="E240" s="33" t="s">
        <v>19</v>
      </c>
      <c r="F240" s="122">
        <v>0</v>
      </c>
    </row>
    <row r="241" spans="1:6" ht="15" hidden="1" customHeight="1">
      <c r="A241" s="3" t="s">
        <v>261</v>
      </c>
      <c r="B241" s="19" t="s">
        <v>635</v>
      </c>
      <c r="C241" s="32">
        <v>120</v>
      </c>
      <c r="D241" s="33" t="s">
        <v>19</v>
      </c>
      <c r="E241" s="33" t="s">
        <v>19</v>
      </c>
      <c r="F241" s="122">
        <v>0</v>
      </c>
    </row>
    <row r="242" spans="1:6" ht="15" hidden="1" customHeight="1">
      <c r="A242" s="3" t="s">
        <v>262</v>
      </c>
      <c r="B242" s="19" t="s">
        <v>635</v>
      </c>
      <c r="C242" s="32">
        <v>18</v>
      </c>
      <c r="D242" s="33" t="s">
        <v>19</v>
      </c>
      <c r="E242" s="33" t="s">
        <v>19</v>
      </c>
      <c r="F242" s="122">
        <v>0</v>
      </c>
    </row>
    <row r="243" spans="1:6" ht="15" hidden="1" customHeight="1">
      <c r="A243" s="3" t="s">
        <v>263</v>
      </c>
      <c r="B243" s="19" t="s">
        <v>635</v>
      </c>
      <c r="C243" s="32">
        <v>13</v>
      </c>
      <c r="D243" s="33" t="s">
        <v>19</v>
      </c>
      <c r="E243" s="33" t="s">
        <v>19</v>
      </c>
      <c r="F243" s="122">
        <v>0</v>
      </c>
    </row>
    <row r="244" spans="1:6" ht="15" hidden="1" customHeight="1">
      <c r="A244" s="3" t="s">
        <v>264</v>
      </c>
      <c r="B244" s="19" t="s">
        <v>635</v>
      </c>
      <c r="C244" s="32">
        <v>30</v>
      </c>
      <c r="D244" s="35" t="s">
        <v>31</v>
      </c>
      <c r="E244" s="35" t="s">
        <v>31</v>
      </c>
      <c r="F244" s="122">
        <v>15</v>
      </c>
    </row>
    <row r="245" spans="1:6" ht="15" hidden="1" customHeight="1">
      <c r="A245" s="3" t="s">
        <v>265</v>
      </c>
      <c r="B245" s="19" t="s">
        <v>635</v>
      </c>
      <c r="C245" s="32">
        <v>546</v>
      </c>
      <c r="D245" s="35" t="s">
        <v>31</v>
      </c>
      <c r="E245" s="35" t="s">
        <v>31</v>
      </c>
      <c r="F245" s="122">
        <v>140</v>
      </c>
    </row>
    <row r="246" spans="1:6" ht="15" hidden="1" customHeight="1">
      <c r="A246" s="3" t="s">
        <v>266</v>
      </c>
      <c r="B246" s="19" t="s">
        <v>635</v>
      </c>
      <c r="C246" s="32">
        <v>72</v>
      </c>
      <c r="D246" s="35" t="s">
        <v>31</v>
      </c>
      <c r="E246" s="35" t="s">
        <v>31</v>
      </c>
      <c r="F246" s="122">
        <v>36</v>
      </c>
    </row>
    <row r="247" spans="1:6" ht="15" hidden="1" customHeight="1">
      <c r="A247" s="3" t="s">
        <v>267</v>
      </c>
      <c r="B247" s="20" t="s">
        <v>634</v>
      </c>
      <c r="C247" s="32">
        <v>220</v>
      </c>
      <c r="D247" s="35" t="s">
        <v>31</v>
      </c>
      <c r="E247" s="35" t="s">
        <v>31</v>
      </c>
      <c r="F247" s="122">
        <v>54</v>
      </c>
    </row>
    <row r="248" spans="1:6" ht="15" hidden="1" customHeight="1">
      <c r="A248" s="3" t="s">
        <v>268</v>
      </c>
      <c r="B248" s="20" t="s">
        <v>634</v>
      </c>
      <c r="C248" s="32">
        <v>100</v>
      </c>
      <c r="D248" s="35" t="s">
        <v>31</v>
      </c>
      <c r="E248" s="35" t="s">
        <v>31</v>
      </c>
      <c r="F248" s="122">
        <v>50</v>
      </c>
    </row>
    <row r="249" spans="1:6" ht="15" hidden="1" customHeight="1">
      <c r="A249" s="3" t="s">
        <v>269</v>
      </c>
      <c r="B249" s="20" t="s">
        <v>634</v>
      </c>
      <c r="C249" s="32">
        <v>24</v>
      </c>
      <c r="D249" s="35" t="s">
        <v>31</v>
      </c>
      <c r="E249" s="35" t="s">
        <v>31</v>
      </c>
      <c r="F249" s="122">
        <v>12</v>
      </c>
    </row>
    <row r="250" spans="1:6" ht="15" hidden="1" customHeight="1">
      <c r="A250" s="3" t="s">
        <v>270</v>
      </c>
      <c r="B250" s="20" t="s">
        <v>634</v>
      </c>
      <c r="C250" s="32">
        <v>98</v>
      </c>
      <c r="D250" s="35" t="s">
        <v>31</v>
      </c>
      <c r="E250" s="35" t="s">
        <v>31</v>
      </c>
      <c r="F250" s="122">
        <v>49</v>
      </c>
    </row>
    <row r="251" spans="1:6" ht="15" hidden="1" customHeight="1">
      <c r="A251" s="3" t="s">
        <v>271</v>
      </c>
      <c r="B251" s="20" t="s">
        <v>634</v>
      </c>
      <c r="C251" s="32">
        <v>28</v>
      </c>
      <c r="D251" s="35" t="s">
        <v>31</v>
      </c>
      <c r="E251" s="35" t="s">
        <v>31</v>
      </c>
      <c r="F251" s="122">
        <v>14</v>
      </c>
    </row>
    <row r="252" spans="1:6" ht="15" hidden="1" customHeight="1">
      <c r="A252" s="3" t="s">
        <v>272</v>
      </c>
      <c r="B252" s="20" t="s">
        <v>634</v>
      </c>
      <c r="C252" s="32">
        <v>176</v>
      </c>
      <c r="D252" s="35" t="s">
        <v>31</v>
      </c>
      <c r="E252" s="35" t="s">
        <v>31</v>
      </c>
      <c r="F252" s="122">
        <v>88</v>
      </c>
    </row>
    <row r="253" spans="1:6" ht="15" hidden="1" customHeight="1">
      <c r="A253" s="3" t="s">
        <v>273</v>
      </c>
      <c r="B253" s="20" t="s">
        <v>634</v>
      </c>
      <c r="C253" s="32">
        <v>24</v>
      </c>
      <c r="D253" s="35" t="s">
        <v>31</v>
      </c>
      <c r="E253" s="35" t="s">
        <v>31</v>
      </c>
      <c r="F253" s="122">
        <v>12</v>
      </c>
    </row>
    <row r="254" spans="1:6" ht="15" hidden="1" customHeight="1">
      <c r="A254" s="3" t="s">
        <v>274</v>
      </c>
      <c r="B254" s="20" t="s">
        <v>634</v>
      </c>
      <c r="C254" s="32">
        <v>40</v>
      </c>
      <c r="D254" s="35" t="s">
        <v>31</v>
      </c>
      <c r="E254" s="35" t="s">
        <v>31</v>
      </c>
      <c r="F254" s="122">
        <v>20</v>
      </c>
    </row>
    <row r="255" spans="1:6" ht="15" hidden="1" customHeight="1">
      <c r="A255" s="3" t="s">
        <v>275</v>
      </c>
      <c r="B255" s="20" t="s">
        <v>634</v>
      </c>
      <c r="C255" s="32">
        <v>62</v>
      </c>
      <c r="D255" s="35" t="s">
        <v>31</v>
      </c>
      <c r="E255" s="35" t="s">
        <v>31</v>
      </c>
      <c r="F255" s="122">
        <v>31</v>
      </c>
    </row>
    <row r="256" spans="1:6" ht="15" hidden="1" customHeight="1">
      <c r="A256" s="3" t="s">
        <v>276</v>
      </c>
      <c r="B256" s="20" t="s">
        <v>634</v>
      </c>
      <c r="C256" s="32">
        <v>180</v>
      </c>
      <c r="D256" s="35" t="s">
        <v>31</v>
      </c>
      <c r="E256" s="35" t="s">
        <v>31</v>
      </c>
      <c r="F256" s="122">
        <v>90</v>
      </c>
    </row>
    <row r="257" spans="1:6" ht="15" hidden="1" customHeight="1">
      <c r="A257" s="3" t="s">
        <v>277</v>
      </c>
      <c r="B257" s="20" t="s">
        <v>634</v>
      </c>
      <c r="C257" s="32">
        <v>45</v>
      </c>
      <c r="D257" s="35" t="s">
        <v>31</v>
      </c>
      <c r="E257" s="35" t="s">
        <v>31</v>
      </c>
      <c r="F257" s="122">
        <v>23</v>
      </c>
    </row>
    <row r="258" spans="1:6" ht="15" hidden="1" customHeight="1">
      <c r="A258" s="3" t="s">
        <v>278</v>
      </c>
      <c r="B258" s="20" t="s">
        <v>634</v>
      </c>
      <c r="C258" s="32">
        <v>24</v>
      </c>
      <c r="D258" s="35" t="s">
        <v>31</v>
      </c>
      <c r="E258" s="35" t="s">
        <v>31</v>
      </c>
      <c r="F258" s="122">
        <v>12</v>
      </c>
    </row>
    <row r="259" spans="1:6" ht="15" hidden="1" customHeight="1">
      <c r="A259" s="3" t="s">
        <v>279</v>
      </c>
      <c r="B259" s="20" t="s">
        <v>634</v>
      </c>
      <c r="C259" s="32">
        <v>40</v>
      </c>
      <c r="D259" s="33" t="s">
        <v>19</v>
      </c>
      <c r="E259" s="33" t="s">
        <v>19</v>
      </c>
      <c r="F259" s="125">
        <v>0</v>
      </c>
    </row>
    <row r="260" spans="1:6" ht="15" hidden="1" customHeight="1">
      <c r="A260" s="3" t="s">
        <v>281</v>
      </c>
      <c r="B260" s="20" t="s">
        <v>634</v>
      </c>
      <c r="C260" s="32">
        <v>750</v>
      </c>
      <c r="D260" s="35" t="s">
        <v>31</v>
      </c>
      <c r="E260" s="35" t="s">
        <v>31</v>
      </c>
      <c r="F260" s="122">
        <v>330</v>
      </c>
    </row>
    <row r="261" spans="1:6" ht="15" hidden="1"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hidden="1" customHeight="1">
      <c r="A263" s="3" t="s">
        <v>284</v>
      </c>
      <c r="B263" s="20" t="s">
        <v>634</v>
      </c>
      <c r="C263" s="32">
        <v>514</v>
      </c>
      <c r="D263" s="33" t="s">
        <v>19</v>
      </c>
      <c r="E263" s="33" t="s">
        <v>19</v>
      </c>
      <c r="F263" s="122">
        <v>0</v>
      </c>
    </row>
    <row r="264" spans="1:6" ht="15" hidden="1" customHeight="1">
      <c r="A264" s="3" t="s">
        <v>285</v>
      </c>
      <c r="B264" s="20" t="s">
        <v>634</v>
      </c>
      <c r="C264" s="62">
        <v>925</v>
      </c>
      <c r="D264" s="35" t="s">
        <v>31</v>
      </c>
      <c r="E264" s="35" t="s">
        <v>31</v>
      </c>
      <c r="F264" s="123">
        <v>459</v>
      </c>
    </row>
    <row r="265" spans="1:6" ht="15" hidden="1" customHeight="1">
      <c r="A265" s="3" t="s">
        <v>286</v>
      </c>
      <c r="B265" s="20" t="s">
        <v>634</v>
      </c>
      <c r="C265" s="32">
        <v>721</v>
      </c>
      <c r="D265" s="35" t="s">
        <v>31</v>
      </c>
      <c r="E265" s="35" t="s">
        <v>31</v>
      </c>
      <c r="F265" s="122">
        <v>251</v>
      </c>
    </row>
    <row r="266" spans="1:6" ht="15" hidden="1" customHeight="1">
      <c r="A266" s="3" t="s">
        <v>287</v>
      </c>
      <c r="B266" s="20" t="s">
        <v>634</v>
      </c>
      <c r="C266" s="32">
        <v>62</v>
      </c>
      <c r="D266" s="35" t="s">
        <v>31</v>
      </c>
      <c r="E266" s="35" t="s">
        <v>31</v>
      </c>
      <c r="F266" s="122">
        <v>17</v>
      </c>
    </row>
    <row r="267" spans="1:6" ht="15" hidden="1" customHeight="1">
      <c r="A267" s="3" t="s">
        <v>288</v>
      </c>
      <c r="B267" s="19" t="s">
        <v>634</v>
      </c>
      <c r="C267" s="36">
        <v>179</v>
      </c>
      <c r="D267" s="35" t="s">
        <v>31</v>
      </c>
      <c r="E267" s="35" t="s">
        <v>31</v>
      </c>
      <c r="F267" s="124">
        <v>86</v>
      </c>
    </row>
    <row r="268" spans="1:6" ht="15" hidden="1" customHeight="1">
      <c r="A268" s="3" t="s">
        <v>289</v>
      </c>
      <c r="B268" s="20" t="s">
        <v>634</v>
      </c>
      <c r="C268" s="32">
        <v>498</v>
      </c>
      <c r="D268" s="33" t="s">
        <v>19</v>
      </c>
      <c r="E268" s="33" t="s">
        <v>19</v>
      </c>
      <c r="F268" s="125">
        <v>15</v>
      </c>
    </row>
    <row r="269" spans="1:6" ht="15" hidden="1" customHeight="1">
      <c r="A269" s="3" t="s">
        <v>291</v>
      </c>
      <c r="B269" s="20" t="s">
        <v>634</v>
      </c>
      <c r="C269" s="32">
        <v>29</v>
      </c>
      <c r="D269" s="35" t="s">
        <v>31</v>
      </c>
      <c r="E269" s="35" t="s">
        <v>31</v>
      </c>
      <c r="F269" s="122">
        <v>0</v>
      </c>
    </row>
    <row r="270" spans="1:6" ht="15" hidden="1" customHeight="1">
      <c r="A270" s="3" t="s">
        <v>292</v>
      </c>
      <c r="B270" s="20" t="s">
        <v>634</v>
      </c>
      <c r="C270" s="32">
        <v>492</v>
      </c>
      <c r="D270" s="33" t="s">
        <v>19</v>
      </c>
      <c r="E270" s="33" t="s">
        <v>19</v>
      </c>
      <c r="F270" s="122">
        <v>9</v>
      </c>
    </row>
    <row r="271" spans="1:6" ht="15" hidden="1" customHeight="1">
      <c r="A271" s="3" t="s">
        <v>293</v>
      </c>
      <c r="B271" s="20" t="s">
        <v>634</v>
      </c>
      <c r="C271" s="32">
        <v>250</v>
      </c>
      <c r="D271" s="33" t="s">
        <v>19</v>
      </c>
      <c r="E271" s="33" t="s">
        <v>19</v>
      </c>
      <c r="F271" s="129">
        <v>9</v>
      </c>
    </row>
    <row r="272" spans="1:6" ht="15" hidden="1" customHeight="1">
      <c r="A272" s="3" t="s">
        <v>294</v>
      </c>
      <c r="B272" s="20" t="s">
        <v>634</v>
      </c>
      <c r="C272" s="32">
        <v>20</v>
      </c>
      <c r="D272" s="35" t="s">
        <v>31</v>
      </c>
      <c r="E272" s="35" t="s">
        <v>31</v>
      </c>
      <c r="F272" s="125">
        <v>24</v>
      </c>
    </row>
    <row r="273" spans="1:6" ht="15" hidden="1" customHeight="1">
      <c r="A273" s="3" t="s">
        <v>295</v>
      </c>
      <c r="B273" s="20" t="s">
        <v>634</v>
      </c>
      <c r="C273" s="32">
        <v>386</v>
      </c>
      <c r="D273" s="33" t="s">
        <v>19</v>
      </c>
      <c r="E273" s="33" t="s">
        <v>19</v>
      </c>
      <c r="F273" s="122"/>
    </row>
    <row r="274" spans="1:6" ht="15" hidden="1" customHeight="1">
      <c r="A274" s="3" t="s">
        <v>296</v>
      </c>
      <c r="B274" s="19" t="s">
        <v>635</v>
      </c>
      <c r="C274" s="32">
        <v>149</v>
      </c>
      <c r="D274" s="33" t="s">
        <v>19</v>
      </c>
      <c r="E274" s="35" t="s">
        <v>31</v>
      </c>
      <c r="F274" s="122">
        <v>0</v>
      </c>
    </row>
    <row r="275" spans="1:6" ht="15" hidden="1" customHeight="1">
      <c r="A275" s="3" t="s">
        <v>297</v>
      </c>
      <c r="B275" s="19" t="s">
        <v>635</v>
      </c>
      <c r="C275" s="32">
        <v>13</v>
      </c>
      <c r="D275" s="33" t="s">
        <v>19</v>
      </c>
      <c r="E275" s="33" t="s">
        <v>19</v>
      </c>
      <c r="F275" s="122">
        <v>0</v>
      </c>
    </row>
    <row r="276" spans="1:6" ht="15" hidden="1" customHeight="1">
      <c r="A276" s="3" t="s">
        <v>298</v>
      </c>
      <c r="B276" s="19" t="s">
        <v>635</v>
      </c>
      <c r="C276" s="32">
        <v>26</v>
      </c>
      <c r="D276" s="35" t="s">
        <v>31</v>
      </c>
      <c r="E276" s="35" t="s">
        <v>31</v>
      </c>
      <c r="F276" s="122">
        <v>13</v>
      </c>
    </row>
    <row r="277" spans="1:6" ht="15" hidden="1" customHeight="1">
      <c r="A277" s="3" t="s">
        <v>299</v>
      </c>
      <c r="B277" s="19" t="s">
        <v>635</v>
      </c>
      <c r="C277" s="32">
        <v>16</v>
      </c>
      <c r="D277" s="33" t="s">
        <v>19</v>
      </c>
      <c r="E277" s="33" t="s">
        <v>19</v>
      </c>
      <c r="F277" s="122">
        <v>0</v>
      </c>
    </row>
    <row r="278" spans="1:6" ht="15" hidden="1" customHeight="1">
      <c r="A278" s="3" t="s">
        <v>300</v>
      </c>
      <c r="B278" s="19" t="s">
        <v>635</v>
      </c>
      <c r="C278" s="32">
        <v>14</v>
      </c>
      <c r="D278" s="33" t="s">
        <v>19</v>
      </c>
      <c r="E278" s="33" t="s">
        <v>19</v>
      </c>
      <c r="F278" s="122">
        <v>0</v>
      </c>
    </row>
    <row r="279" spans="1:6" ht="15" hidden="1" customHeight="1">
      <c r="A279" s="3" t="s">
        <v>301</v>
      </c>
      <c r="B279" s="19" t="s">
        <v>635</v>
      </c>
      <c r="C279" s="32">
        <v>189</v>
      </c>
      <c r="D279" s="35" t="s">
        <v>31</v>
      </c>
      <c r="E279" s="35" t="s">
        <v>31</v>
      </c>
      <c r="F279" s="122">
        <v>63</v>
      </c>
    </row>
    <row r="280" spans="1:6" ht="15" hidden="1" customHeight="1">
      <c r="A280" s="3" t="s">
        <v>302</v>
      </c>
      <c r="B280" s="19" t="s">
        <v>635</v>
      </c>
      <c r="C280" s="32">
        <v>23</v>
      </c>
      <c r="D280" s="35" t="s">
        <v>31</v>
      </c>
      <c r="E280" s="35" t="s">
        <v>31</v>
      </c>
      <c r="F280" s="122">
        <v>10</v>
      </c>
    </row>
    <row r="281" spans="1:6" ht="15" hidden="1" customHeight="1">
      <c r="A281" s="3" t="s">
        <v>303</v>
      </c>
      <c r="B281" s="19" t="s">
        <v>635</v>
      </c>
      <c r="C281" s="32">
        <v>31</v>
      </c>
      <c r="D281" s="33" t="s">
        <v>19</v>
      </c>
      <c r="E281" s="33" t="s">
        <v>19</v>
      </c>
      <c r="F281" s="122">
        <v>0</v>
      </c>
    </row>
    <row r="282" spans="1:6" ht="15" hidden="1" customHeight="1">
      <c r="A282" s="3" t="s">
        <v>304</v>
      </c>
      <c r="B282" s="19" t="s">
        <v>635</v>
      </c>
      <c r="C282" s="32">
        <v>38</v>
      </c>
      <c r="D282" s="35" t="s">
        <v>31</v>
      </c>
      <c r="E282" s="35" t="s">
        <v>31</v>
      </c>
      <c r="F282" s="122">
        <v>20</v>
      </c>
    </row>
    <row r="283" spans="1:6" ht="15" hidden="1" customHeight="1">
      <c r="A283" s="3" t="s">
        <v>305</v>
      </c>
      <c r="B283" s="19" t="s">
        <v>635</v>
      </c>
      <c r="C283" s="32">
        <v>17</v>
      </c>
      <c r="D283" s="35" t="s">
        <v>31</v>
      </c>
      <c r="E283" s="35" t="s">
        <v>31</v>
      </c>
      <c r="F283" s="122">
        <v>7</v>
      </c>
    </row>
    <row r="284" spans="1:6" ht="15" hidden="1" customHeight="1">
      <c r="A284" s="3" t="s">
        <v>306</v>
      </c>
      <c r="B284" s="20" t="s">
        <v>634</v>
      </c>
      <c r="C284" s="32">
        <v>45</v>
      </c>
      <c r="D284" s="35" t="s">
        <v>31</v>
      </c>
      <c r="E284" s="35" t="s">
        <v>31</v>
      </c>
      <c r="F284" s="122">
        <v>0</v>
      </c>
    </row>
    <row r="285" spans="1:6" ht="15" hidden="1" customHeight="1">
      <c r="A285" s="3" t="s">
        <v>308</v>
      </c>
      <c r="B285" s="20" t="s">
        <v>634</v>
      </c>
      <c r="C285" s="32">
        <v>19</v>
      </c>
      <c r="D285" s="35" t="s">
        <v>31</v>
      </c>
      <c r="E285" s="35" t="s">
        <v>31</v>
      </c>
      <c r="F285" s="122">
        <v>10</v>
      </c>
    </row>
    <row r="286" spans="1:6" ht="15" hidden="1" customHeight="1">
      <c r="A286" s="3" t="s">
        <v>310</v>
      </c>
      <c r="B286" s="19" t="s">
        <v>635</v>
      </c>
      <c r="C286" s="32">
        <v>132</v>
      </c>
      <c r="D286" s="33" t="s">
        <v>19</v>
      </c>
      <c r="E286" s="33" t="s">
        <v>19</v>
      </c>
      <c r="F286" s="122">
        <v>0</v>
      </c>
    </row>
    <row r="287" spans="1:6" ht="15" hidden="1" customHeight="1">
      <c r="A287" s="3" t="s">
        <v>311</v>
      </c>
      <c r="B287" s="19" t="s">
        <v>635</v>
      </c>
      <c r="C287" s="32">
        <v>35</v>
      </c>
      <c r="D287" s="33" t="s">
        <v>19</v>
      </c>
      <c r="E287" s="33" t="s">
        <v>19</v>
      </c>
      <c r="F287" s="122">
        <v>0</v>
      </c>
    </row>
    <row r="288" spans="1:6" ht="15" hidden="1" customHeight="1">
      <c r="A288" s="3" t="s">
        <v>312</v>
      </c>
      <c r="B288" s="19" t="s">
        <v>635</v>
      </c>
      <c r="C288" s="32">
        <v>11</v>
      </c>
      <c r="D288" s="33" t="s">
        <v>19</v>
      </c>
      <c r="E288" s="33" t="s">
        <v>19</v>
      </c>
      <c r="F288" s="122">
        <v>0</v>
      </c>
    </row>
    <row r="289" spans="1:6" ht="15" hidden="1" customHeight="1">
      <c r="A289" s="3" t="s">
        <v>313</v>
      </c>
      <c r="B289" s="19" t="s">
        <v>635</v>
      </c>
      <c r="C289" s="32">
        <v>162</v>
      </c>
      <c r="D289" s="33" t="s">
        <v>19</v>
      </c>
      <c r="E289" s="33" t="s">
        <v>19</v>
      </c>
      <c r="F289" s="122">
        <v>0</v>
      </c>
    </row>
    <row r="290" spans="1:6" ht="15" hidden="1" customHeight="1">
      <c r="A290" s="3" t="s">
        <v>314</v>
      </c>
      <c r="B290" s="19" t="s">
        <v>635</v>
      </c>
      <c r="C290" s="32">
        <v>25</v>
      </c>
      <c r="D290" s="33" t="s">
        <v>19</v>
      </c>
      <c r="E290" s="33" t="s">
        <v>19</v>
      </c>
      <c r="F290" s="122">
        <v>0</v>
      </c>
    </row>
    <row r="291" spans="1:6" ht="15" hidden="1"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hidden="1"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hidden="1" customHeight="1">
      <c r="A295" s="3" t="s">
        <v>319</v>
      </c>
      <c r="B295" s="19" t="s">
        <v>635</v>
      </c>
      <c r="C295" s="32">
        <v>60</v>
      </c>
      <c r="D295" s="35" t="s">
        <v>31</v>
      </c>
      <c r="E295" s="35" t="s">
        <v>31</v>
      </c>
      <c r="F295" s="122">
        <v>30</v>
      </c>
    </row>
    <row r="296" spans="1:6" ht="15" hidden="1" customHeight="1">
      <c r="A296" s="3" t="s">
        <v>320</v>
      </c>
      <c r="B296" s="19" t="s">
        <v>635</v>
      </c>
      <c r="C296" s="32">
        <v>115</v>
      </c>
      <c r="D296" s="35" t="s">
        <v>31</v>
      </c>
      <c r="E296" s="35" t="s">
        <v>31</v>
      </c>
      <c r="F296" s="122">
        <v>57</v>
      </c>
    </row>
    <row r="297" spans="1:6" ht="15" hidden="1" customHeight="1">
      <c r="A297" s="3" t="s">
        <v>321</v>
      </c>
      <c r="B297" s="19" t="s">
        <v>635</v>
      </c>
      <c r="C297" s="32">
        <v>50</v>
      </c>
      <c r="D297" s="35" t="s">
        <v>31</v>
      </c>
      <c r="E297" s="35" t="s">
        <v>31</v>
      </c>
      <c r="F297" s="122">
        <v>25</v>
      </c>
    </row>
    <row r="298" spans="1:6" ht="15" hidden="1" customHeight="1">
      <c r="A298" s="3" t="s">
        <v>322</v>
      </c>
      <c r="B298" s="19" t="s">
        <v>635</v>
      </c>
      <c r="C298" s="32">
        <v>58</v>
      </c>
      <c r="D298" s="35" t="s">
        <v>31</v>
      </c>
      <c r="E298" s="35" t="s">
        <v>31</v>
      </c>
      <c r="F298" s="122">
        <v>29</v>
      </c>
    </row>
    <row r="299" spans="1:6" ht="15" hidden="1" customHeight="1">
      <c r="A299" s="3" t="s">
        <v>323</v>
      </c>
      <c r="B299" s="19" t="s">
        <v>635</v>
      </c>
      <c r="C299" s="32">
        <v>406</v>
      </c>
      <c r="D299" s="35" t="s">
        <v>31</v>
      </c>
      <c r="E299" s="35" t="s">
        <v>31</v>
      </c>
      <c r="F299" s="122">
        <v>29</v>
      </c>
    </row>
    <row r="300" spans="1:6" ht="15" hidden="1" customHeight="1">
      <c r="A300" s="3" t="s">
        <v>324</v>
      </c>
      <c r="B300" s="19" t="s">
        <v>635</v>
      </c>
      <c r="C300" s="32">
        <v>6</v>
      </c>
      <c r="D300" s="33" t="s">
        <v>19</v>
      </c>
      <c r="E300" s="33" t="s">
        <v>19</v>
      </c>
      <c r="F300" s="122">
        <v>0</v>
      </c>
    </row>
    <row r="301" spans="1:6" ht="15" hidden="1" customHeight="1">
      <c r="A301" s="3" t="s">
        <v>325</v>
      </c>
      <c r="B301" s="19" t="s">
        <v>635</v>
      </c>
      <c r="C301" s="32">
        <v>48</v>
      </c>
      <c r="D301" s="35" t="s">
        <v>31</v>
      </c>
      <c r="E301" s="35" t="s">
        <v>31</v>
      </c>
      <c r="F301" s="122">
        <v>0</v>
      </c>
    </row>
    <row r="302" spans="1:6" ht="15" hidden="1" customHeight="1">
      <c r="A302" s="3" t="s">
        <v>326</v>
      </c>
      <c r="B302" s="19" t="s">
        <v>635</v>
      </c>
      <c r="C302" s="32">
        <v>103</v>
      </c>
      <c r="D302" s="33" t="s">
        <v>19</v>
      </c>
      <c r="E302" s="135" t="s">
        <v>31</v>
      </c>
      <c r="F302" s="125">
        <v>0</v>
      </c>
    </row>
    <row r="303" spans="1:6" ht="15" hidden="1" customHeight="1">
      <c r="A303" s="3" t="s">
        <v>327</v>
      </c>
      <c r="B303" s="19" t="s">
        <v>635</v>
      </c>
      <c r="C303" s="32">
        <v>47</v>
      </c>
      <c r="D303" s="33" t="s">
        <v>19</v>
      </c>
      <c r="E303" s="135" t="s">
        <v>31</v>
      </c>
      <c r="F303" s="125">
        <v>0</v>
      </c>
    </row>
    <row r="304" spans="1:6" ht="15" hidden="1" customHeight="1">
      <c r="A304" s="3" t="s">
        <v>328</v>
      </c>
      <c r="B304" s="19" t="s">
        <v>635</v>
      </c>
      <c r="C304" s="32">
        <v>76</v>
      </c>
      <c r="D304" s="33" t="s">
        <v>19</v>
      </c>
      <c r="E304" s="33" t="s">
        <v>19</v>
      </c>
      <c r="F304" s="122">
        <v>0</v>
      </c>
    </row>
    <row r="305" spans="1:6" ht="15" hidden="1" customHeight="1">
      <c r="A305" s="3" t="s">
        <v>329</v>
      </c>
      <c r="B305" s="19" t="s">
        <v>635</v>
      </c>
      <c r="C305" s="32">
        <v>13</v>
      </c>
      <c r="D305" s="33" t="s">
        <v>19</v>
      </c>
      <c r="E305" s="33" t="s">
        <v>19</v>
      </c>
      <c r="F305" s="122">
        <v>0</v>
      </c>
    </row>
    <row r="306" spans="1:6" ht="15" hidden="1" customHeight="1">
      <c r="A306" s="3" t="s">
        <v>330</v>
      </c>
      <c r="B306" s="19" t="s">
        <v>635</v>
      </c>
      <c r="C306" s="36">
        <v>276</v>
      </c>
      <c r="D306" s="35" t="s">
        <v>31</v>
      </c>
      <c r="E306" s="35" t="s">
        <v>31</v>
      </c>
      <c r="F306" s="126">
        <v>138</v>
      </c>
    </row>
    <row r="307" spans="1:6" ht="15" hidden="1" customHeight="1">
      <c r="A307" s="3" t="s">
        <v>331</v>
      </c>
      <c r="B307" s="19" t="s">
        <v>635</v>
      </c>
      <c r="C307" s="32">
        <v>30</v>
      </c>
      <c r="D307" s="35" t="s">
        <v>31</v>
      </c>
      <c r="E307" s="35" t="s">
        <v>31</v>
      </c>
      <c r="F307" s="126">
        <v>15</v>
      </c>
    </row>
    <row r="308" spans="1:6" ht="15" hidden="1"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hidden="1" customHeight="1">
      <c r="A311" s="3" t="s">
        <v>335</v>
      </c>
      <c r="B311" s="19" t="s">
        <v>635</v>
      </c>
      <c r="C311" s="32">
        <v>62</v>
      </c>
      <c r="D311" s="35" t="s">
        <v>31</v>
      </c>
      <c r="E311" s="35" t="s">
        <v>31</v>
      </c>
      <c r="F311" s="126">
        <v>31</v>
      </c>
    </row>
    <row r="312" spans="1:6" ht="15" hidden="1" customHeight="1">
      <c r="A312" s="3" t="s">
        <v>336</v>
      </c>
      <c r="B312" s="19" t="s">
        <v>635</v>
      </c>
      <c r="C312" s="36">
        <v>16</v>
      </c>
      <c r="D312" s="35" t="s">
        <v>31</v>
      </c>
      <c r="E312" s="35" t="s">
        <v>31</v>
      </c>
      <c r="F312" s="126">
        <v>8</v>
      </c>
    </row>
    <row r="313" spans="1:6" ht="15" hidden="1" customHeight="1">
      <c r="A313" s="3" t="s">
        <v>337</v>
      </c>
      <c r="B313" s="19" t="s">
        <v>635</v>
      </c>
      <c r="C313" s="36">
        <v>29</v>
      </c>
      <c r="D313" s="35" t="s">
        <v>31</v>
      </c>
      <c r="E313" s="35" t="s">
        <v>31</v>
      </c>
      <c r="F313" s="126">
        <v>16</v>
      </c>
    </row>
    <row r="314" spans="1:6" ht="15" hidden="1" customHeight="1">
      <c r="A314" s="3" t="s">
        <v>338</v>
      </c>
      <c r="B314" s="19" t="s">
        <v>635</v>
      </c>
      <c r="C314" s="32">
        <v>178</v>
      </c>
      <c r="D314" s="33" t="s">
        <v>19</v>
      </c>
      <c r="E314" s="135" t="s">
        <v>31</v>
      </c>
      <c r="F314" s="122">
        <v>0</v>
      </c>
    </row>
    <row r="315" spans="1:6" ht="15" hidden="1" customHeight="1">
      <c r="A315" s="3" t="s">
        <v>339</v>
      </c>
      <c r="B315" s="19" t="s">
        <v>635</v>
      </c>
      <c r="C315" s="32">
        <v>81</v>
      </c>
      <c r="D315" s="33" t="s">
        <v>19</v>
      </c>
      <c r="E315" s="135" t="s">
        <v>31</v>
      </c>
      <c r="F315" s="123">
        <v>0</v>
      </c>
    </row>
    <row r="316" spans="1:6" ht="15" hidden="1" customHeight="1">
      <c r="A316" s="3" t="s">
        <v>340</v>
      </c>
      <c r="B316" s="19" t="s">
        <v>635</v>
      </c>
      <c r="C316" s="32">
        <v>158</v>
      </c>
      <c r="D316" s="33" t="s">
        <v>19</v>
      </c>
      <c r="E316" s="33" t="s">
        <v>19</v>
      </c>
      <c r="F316" s="122">
        <v>1</v>
      </c>
    </row>
    <row r="317" spans="1:6" ht="15" hidden="1" customHeight="1">
      <c r="A317" s="3" t="s">
        <v>341</v>
      </c>
      <c r="B317" s="19" t="s">
        <v>635</v>
      </c>
      <c r="C317" s="32">
        <v>46</v>
      </c>
      <c r="D317" s="33" t="s">
        <v>19</v>
      </c>
      <c r="E317" s="33" t="s">
        <v>19</v>
      </c>
      <c r="F317" s="122">
        <v>0</v>
      </c>
    </row>
    <row r="318" spans="1:6" ht="15" hidden="1" customHeight="1">
      <c r="A318" s="3" t="s">
        <v>342</v>
      </c>
      <c r="B318" s="19" t="s">
        <v>635</v>
      </c>
      <c r="C318" s="32">
        <v>595</v>
      </c>
      <c r="D318" s="35" t="s">
        <v>31</v>
      </c>
      <c r="E318" s="35" t="s">
        <v>31</v>
      </c>
      <c r="F318" s="122">
        <v>269</v>
      </c>
    </row>
    <row r="319" spans="1:6" ht="15" hidden="1" customHeight="1">
      <c r="A319" s="3" t="s">
        <v>343</v>
      </c>
      <c r="B319" s="19" t="s">
        <v>635</v>
      </c>
      <c r="C319" s="32">
        <v>33</v>
      </c>
      <c r="D319" s="33" t="s">
        <v>19</v>
      </c>
      <c r="E319" s="33" t="s">
        <v>19</v>
      </c>
      <c r="F319" s="122">
        <v>0</v>
      </c>
    </row>
    <row r="320" spans="1:6" ht="15" hidden="1" customHeight="1">
      <c r="A320" s="3" t="s">
        <v>344</v>
      </c>
      <c r="B320" s="19" t="s">
        <v>635</v>
      </c>
      <c r="C320" s="32">
        <v>96</v>
      </c>
      <c r="D320" s="35" t="s">
        <v>31</v>
      </c>
      <c r="E320" s="35" t="s">
        <v>31</v>
      </c>
      <c r="F320" s="122">
        <v>48</v>
      </c>
    </row>
    <row r="321" spans="1:6" ht="15" hidden="1" customHeight="1">
      <c r="A321" s="3" t="s">
        <v>345</v>
      </c>
      <c r="B321" s="19" t="s">
        <v>635</v>
      </c>
      <c r="C321" s="32">
        <v>21</v>
      </c>
      <c r="D321" s="33" t="s">
        <v>19</v>
      </c>
      <c r="E321" s="33" t="s">
        <v>19</v>
      </c>
      <c r="F321" s="122">
        <v>0</v>
      </c>
    </row>
    <row r="322" spans="1:6" ht="15" hidden="1" customHeight="1">
      <c r="A322" s="3" t="s">
        <v>346</v>
      </c>
      <c r="B322" s="19" t="s">
        <v>635</v>
      </c>
      <c r="C322" s="32">
        <v>470</v>
      </c>
      <c r="D322" s="33" t="s">
        <v>19</v>
      </c>
      <c r="E322" s="33" t="s">
        <v>19</v>
      </c>
      <c r="F322" s="124">
        <v>28</v>
      </c>
    </row>
    <row r="323" spans="1:6" ht="15" hidden="1"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hidden="1" customHeight="1">
      <c r="A326" s="3" t="s">
        <v>350</v>
      </c>
      <c r="B326" s="19" t="s">
        <v>635</v>
      </c>
      <c r="C326" s="32">
        <v>35</v>
      </c>
      <c r="D326" s="33" t="s">
        <v>19</v>
      </c>
      <c r="E326" s="33" t="s">
        <v>19</v>
      </c>
      <c r="F326" s="122">
        <v>0</v>
      </c>
    </row>
    <row r="327" spans="1:6" ht="15" hidden="1" customHeight="1">
      <c r="A327" s="3" t="s">
        <v>351</v>
      </c>
      <c r="B327" s="19" t="s">
        <v>635</v>
      </c>
      <c r="C327" s="32">
        <v>17</v>
      </c>
      <c r="D327" s="33" t="s">
        <v>19</v>
      </c>
      <c r="E327" s="33" t="s">
        <v>19</v>
      </c>
      <c r="F327" s="122">
        <v>0</v>
      </c>
    </row>
    <row r="328" spans="1:6" ht="15" hidden="1" customHeight="1">
      <c r="A328" s="3" t="s">
        <v>352</v>
      </c>
      <c r="B328" s="19" t="s">
        <v>635</v>
      </c>
      <c r="C328" s="32">
        <v>17</v>
      </c>
      <c r="D328" s="33" t="s">
        <v>19</v>
      </c>
      <c r="E328" s="33" t="s">
        <v>19</v>
      </c>
      <c r="F328" s="122">
        <v>0</v>
      </c>
    </row>
    <row r="329" spans="1:6" ht="15" hidden="1" customHeight="1">
      <c r="A329" s="3" t="s">
        <v>353</v>
      </c>
      <c r="B329" s="19" t="s">
        <v>635</v>
      </c>
      <c r="C329" s="32">
        <v>7</v>
      </c>
      <c r="D329" s="33" t="s">
        <v>19</v>
      </c>
      <c r="E329" s="33" t="s">
        <v>19</v>
      </c>
      <c r="F329" s="122">
        <v>0</v>
      </c>
    </row>
    <row r="330" spans="1:6" ht="15" hidden="1" customHeight="1">
      <c r="A330" s="3" t="s">
        <v>354</v>
      </c>
      <c r="B330" s="19" t="s">
        <v>635</v>
      </c>
      <c r="C330" s="32">
        <v>11</v>
      </c>
      <c r="D330" s="33" t="s">
        <v>19</v>
      </c>
      <c r="E330" s="33" t="s">
        <v>19</v>
      </c>
      <c r="F330" s="122">
        <v>0</v>
      </c>
    </row>
    <row r="331" spans="1:6" ht="15" hidden="1" customHeight="1">
      <c r="A331" s="3" t="s">
        <v>355</v>
      </c>
      <c r="B331" s="19" t="s">
        <v>635</v>
      </c>
      <c r="C331" s="32">
        <v>19</v>
      </c>
      <c r="D331" s="33" t="s">
        <v>19</v>
      </c>
      <c r="E331" s="33" t="s">
        <v>19</v>
      </c>
      <c r="F331" s="122">
        <v>0</v>
      </c>
    </row>
    <row r="332" spans="1:6" ht="15" hidden="1"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hidden="1" customHeight="1">
      <c r="A334" s="3" t="s">
        <v>358</v>
      </c>
      <c r="B334" s="19" t="s">
        <v>635</v>
      </c>
      <c r="C334" s="32">
        <v>24</v>
      </c>
      <c r="D334" s="35" t="s">
        <v>31</v>
      </c>
      <c r="E334" s="35" t="s">
        <v>31</v>
      </c>
      <c r="F334" s="125">
        <v>12</v>
      </c>
    </row>
    <row r="335" spans="1:6" ht="15" hidden="1" customHeight="1">
      <c r="A335" s="3" t="s">
        <v>359</v>
      </c>
      <c r="B335" s="19" t="s">
        <v>635</v>
      </c>
      <c r="C335" s="32">
        <v>29</v>
      </c>
      <c r="D335" s="35" t="s">
        <v>31</v>
      </c>
      <c r="E335" s="35" t="s">
        <v>31</v>
      </c>
      <c r="F335" s="125">
        <v>19</v>
      </c>
    </row>
    <row r="336" spans="1:6" ht="15" hidden="1" customHeight="1">
      <c r="A336" s="3" t="s">
        <v>360</v>
      </c>
      <c r="B336" s="19" t="s">
        <v>635</v>
      </c>
      <c r="C336" s="32">
        <v>96</v>
      </c>
      <c r="D336" s="35" t="s">
        <v>31</v>
      </c>
      <c r="E336" s="35" t="s">
        <v>31</v>
      </c>
      <c r="F336" s="125">
        <v>33</v>
      </c>
    </row>
    <row r="337" spans="1:6" ht="15" hidden="1"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hidden="1" customHeight="1">
      <c r="A339" s="3" t="s">
        <v>364</v>
      </c>
      <c r="B339" s="19" t="s">
        <v>635</v>
      </c>
      <c r="C339" s="32">
        <v>92</v>
      </c>
      <c r="D339" s="33" t="s">
        <v>19</v>
      </c>
      <c r="E339" s="33" t="s">
        <v>19</v>
      </c>
      <c r="F339" s="122">
        <v>0</v>
      </c>
    </row>
    <row r="340" spans="1:6" ht="15" hidden="1" customHeight="1">
      <c r="A340" s="3" t="s">
        <v>365</v>
      </c>
      <c r="B340" s="19" t="s">
        <v>635</v>
      </c>
      <c r="C340" s="32">
        <v>11</v>
      </c>
      <c r="D340" s="33" t="s">
        <v>19</v>
      </c>
      <c r="E340" s="33" t="s">
        <v>19</v>
      </c>
      <c r="F340" s="122">
        <v>0</v>
      </c>
    </row>
    <row r="341" spans="1:6" ht="15" hidden="1" customHeight="1">
      <c r="A341" s="3" t="s">
        <v>366</v>
      </c>
      <c r="B341" s="19" t="s">
        <v>635</v>
      </c>
      <c r="C341" s="32">
        <v>12</v>
      </c>
      <c r="D341" s="33" t="s">
        <v>19</v>
      </c>
      <c r="E341" s="33" t="s">
        <v>19</v>
      </c>
      <c r="F341" s="122">
        <v>0</v>
      </c>
    </row>
    <row r="342" spans="1:6" ht="15" hidden="1" customHeight="1">
      <c r="A342" s="3" t="s">
        <v>367</v>
      </c>
      <c r="B342" s="19" t="s">
        <v>635</v>
      </c>
      <c r="C342" s="32">
        <v>13</v>
      </c>
      <c r="D342" s="33" t="s">
        <v>19</v>
      </c>
      <c r="E342" s="33" t="s">
        <v>19</v>
      </c>
      <c r="F342" s="122">
        <v>0</v>
      </c>
    </row>
    <row r="343" spans="1:6" ht="15" hidden="1" customHeight="1">
      <c r="A343" s="3" t="s">
        <v>368</v>
      </c>
      <c r="B343" s="19" t="s">
        <v>635</v>
      </c>
      <c r="C343" s="32">
        <v>10</v>
      </c>
      <c r="D343" s="33" t="s">
        <v>19</v>
      </c>
      <c r="E343" s="33" t="s">
        <v>19</v>
      </c>
      <c r="F343" s="122">
        <v>0</v>
      </c>
    </row>
    <row r="344" spans="1:6" ht="15" hidden="1" customHeight="1">
      <c r="A344" s="3" t="s">
        <v>369</v>
      </c>
      <c r="B344" s="19" t="s">
        <v>635</v>
      </c>
      <c r="C344" s="32">
        <v>5</v>
      </c>
      <c r="D344" s="33" t="s">
        <v>19</v>
      </c>
      <c r="E344" s="33" t="s">
        <v>19</v>
      </c>
      <c r="F344" s="122">
        <v>0</v>
      </c>
    </row>
    <row r="345" spans="1:6" ht="15" hidden="1" customHeight="1">
      <c r="A345" s="3" t="s">
        <v>370</v>
      </c>
      <c r="B345" s="19" t="s">
        <v>635</v>
      </c>
      <c r="C345" s="32">
        <v>15</v>
      </c>
      <c r="D345" s="33" t="s">
        <v>19</v>
      </c>
      <c r="E345" s="33" t="s">
        <v>19</v>
      </c>
      <c r="F345" s="122">
        <v>0</v>
      </c>
    </row>
    <row r="346" spans="1:6" ht="15" hidden="1" customHeight="1">
      <c r="A346" s="3" t="s">
        <v>371</v>
      </c>
      <c r="B346" s="19" t="s">
        <v>635</v>
      </c>
      <c r="C346" s="32">
        <v>64</v>
      </c>
      <c r="D346" s="33" t="s">
        <v>19</v>
      </c>
      <c r="E346" s="33" t="s">
        <v>19</v>
      </c>
      <c r="F346" s="122">
        <v>0</v>
      </c>
    </row>
    <row r="347" spans="1:6" ht="15" hidden="1" customHeight="1">
      <c r="A347" s="3" t="s">
        <v>372</v>
      </c>
      <c r="B347" s="19" t="s">
        <v>635</v>
      </c>
      <c r="C347" s="32">
        <v>12</v>
      </c>
      <c r="D347" s="33" t="s">
        <v>19</v>
      </c>
      <c r="E347" s="33" t="s">
        <v>19</v>
      </c>
      <c r="F347" s="122">
        <v>0</v>
      </c>
    </row>
    <row r="348" spans="1:6" ht="15" hidden="1" customHeight="1">
      <c r="A348" s="3" t="s">
        <v>373</v>
      </c>
      <c r="B348" s="19" t="s">
        <v>635</v>
      </c>
      <c r="C348" s="32">
        <v>13</v>
      </c>
      <c r="D348" s="33" t="s">
        <v>19</v>
      </c>
      <c r="E348" s="33" t="s">
        <v>19</v>
      </c>
      <c r="F348" s="122">
        <v>0</v>
      </c>
    </row>
    <row r="349" spans="1:6" ht="15" hidden="1" customHeight="1">
      <c r="A349" s="3" t="s">
        <v>374</v>
      </c>
      <c r="B349" s="20" t="s">
        <v>634</v>
      </c>
      <c r="C349" s="32">
        <v>357</v>
      </c>
      <c r="D349" s="33" t="s">
        <v>19</v>
      </c>
      <c r="E349" s="33" t="s">
        <v>19</v>
      </c>
      <c r="F349" s="122">
        <v>29</v>
      </c>
    </row>
    <row r="350" spans="1:6" ht="15" hidden="1" customHeight="1">
      <c r="A350" s="3" t="s">
        <v>375</v>
      </c>
      <c r="B350" s="19" t="s">
        <v>634</v>
      </c>
      <c r="C350" s="32">
        <v>668</v>
      </c>
      <c r="D350" s="35" t="s">
        <v>31</v>
      </c>
      <c r="E350" s="35" t="s">
        <v>31</v>
      </c>
      <c r="F350" s="122">
        <v>115</v>
      </c>
    </row>
    <row r="351" spans="1:6" ht="15" hidden="1" customHeight="1">
      <c r="A351" s="3" t="s">
        <v>376</v>
      </c>
      <c r="B351" s="19" t="s">
        <v>635</v>
      </c>
      <c r="C351" s="32">
        <v>12</v>
      </c>
      <c r="D351" s="33" t="s">
        <v>19</v>
      </c>
      <c r="E351" s="33" t="s">
        <v>19</v>
      </c>
      <c r="F351" s="122">
        <v>0</v>
      </c>
    </row>
    <row r="352" spans="1:6" ht="15" hidden="1" customHeight="1">
      <c r="A352" s="3" t="s">
        <v>377</v>
      </c>
      <c r="B352" s="19" t="s">
        <v>634</v>
      </c>
      <c r="C352" s="32">
        <v>133</v>
      </c>
      <c r="D352" s="33" t="s">
        <v>19</v>
      </c>
      <c r="E352" s="33" t="s">
        <v>19</v>
      </c>
      <c r="F352" s="122">
        <v>30</v>
      </c>
    </row>
    <row r="353" spans="1:6" ht="15" hidden="1" customHeight="1">
      <c r="A353" s="3" t="s">
        <v>378</v>
      </c>
      <c r="B353" s="19" t="s">
        <v>635</v>
      </c>
      <c r="C353" s="32">
        <v>9</v>
      </c>
      <c r="D353" s="33" t="s">
        <v>19</v>
      </c>
      <c r="E353" s="33" t="s">
        <v>19</v>
      </c>
      <c r="F353" s="122">
        <v>0</v>
      </c>
    </row>
    <row r="354" spans="1:6" ht="15" hidden="1" customHeight="1">
      <c r="A354" s="3" t="s">
        <v>379</v>
      </c>
      <c r="B354" s="19" t="s">
        <v>635</v>
      </c>
      <c r="C354" s="32">
        <v>169</v>
      </c>
      <c r="D354" s="35" t="s">
        <v>31</v>
      </c>
      <c r="E354" s="35" t="s">
        <v>31</v>
      </c>
      <c r="F354" s="122">
        <v>5</v>
      </c>
    </row>
    <row r="355" spans="1:6" ht="15" hidden="1" customHeight="1">
      <c r="A355" s="3" t="s">
        <v>380</v>
      </c>
      <c r="B355" s="19" t="s">
        <v>635</v>
      </c>
      <c r="C355" s="32">
        <v>15</v>
      </c>
      <c r="D355" s="35" t="s">
        <v>31</v>
      </c>
      <c r="E355" s="35" t="s">
        <v>31</v>
      </c>
      <c r="F355" s="122">
        <v>0</v>
      </c>
    </row>
    <row r="356" spans="1:6" ht="15" hidden="1" customHeight="1">
      <c r="A356" s="3" t="s">
        <v>381</v>
      </c>
      <c r="B356" s="19" t="s">
        <v>635</v>
      </c>
      <c r="C356" s="32">
        <v>9</v>
      </c>
      <c r="D356" s="35" t="s">
        <v>31</v>
      </c>
      <c r="E356" s="35" t="s">
        <v>31</v>
      </c>
      <c r="F356" s="122">
        <v>0</v>
      </c>
    </row>
    <row r="357" spans="1:6" ht="15" hidden="1" customHeight="1">
      <c r="A357" s="3" t="s">
        <v>382</v>
      </c>
      <c r="B357" s="19" t="s">
        <v>635</v>
      </c>
      <c r="C357" s="32">
        <v>58</v>
      </c>
      <c r="D357" s="35" t="s">
        <v>31</v>
      </c>
      <c r="E357" s="35" t="s">
        <v>31</v>
      </c>
      <c r="F357" s="122">
        <v>29</v>
      </c>
    </row>
    <row r="358" spans="1:6" ht="15" hidden="1" customHeight="1">
      <c r="A358" s="3" t="s">
        <v>383</v>
      </c>
      <c r="B358" s="19" t="s">
        <v>635</v>
      </c>
      <c r="C358" s="32">
        <v>73</v>
      </c>
      <c r="D358" s="33" t="s">
        <v>19</v>
      </c>
      <c r="E358" s="33" t="s">
        <v>19</v>
      </c>
      <c r="F358" s="122">
        <v>3</v>
      </c>
    </row>
    <row r="359" spans="1:6" ht="15" hidden="1" customHeight="1">
      <c r="A359" s="3" t="s">
        <v>384</v>
      </c>
      <c r="B359" s="19" t="s">
        <v>635</v>
      </c>
      <c r="C359" s="32">
        <v>13</v>
      </c>
      <c r="D359" s="33" t="s">
        <v>19</v>
      </c>
      <c r="E359" s="33" t="s">
        <v>19</v>
      </c>
      <c r="F359" s="122">
        <v>0</v>
      </c>
    </row>
    <row r="360" spans="1:6" ht="15" hidden="1" customHeight="1">
      <c r="A360" s="3" t="s">
        <v>385</v>
      </c>
      <c r="B360" s="19" t="s">
        <v>635</v>
      </c>
      <c r="C360" s="32">
        <v>35</v>
      </c>
      <c r="D360" s="33" t="s">
        <v>19</v>
      </c>
      <c r="E360" s="33" t="s">
        <v>19</v>
      </c>
      <c r="F360" s="122">
        <v>0</v>
      </c>
    </row>
    <row r="361" spans="1:6" ht="15" hidden="1" customHeight="1">
      <c r="A361" s="3" t="s">
        <v>386</v>
      </c>
      <c r="B361" s="19" t="s">
        <v>635</v>
      </c>
      <c r="C361" s="32">
        <v>8</v>
      </c>
      <c r="D361" s="33" t="s">
        <v>19</v>
      </c>
      <c r="E361" s="33" t="s">
        <v>19</v>
      </c>
      <c r="F361" s="122">
        <v>0</v>
      </c>
    </row>
    <row r="362" spans="1:6" ht="15" hidden="1" customHeight="1">
      <c r="A362" s="3" t="s">
        <v>387</v>
      </c>
      <c r="B362" s="19" t="s">
        <v>635</v>
      </c>
      <c r="C362" s="32">
        <v>10</v>
      </c>
      <c r="D362" s="33" t="s">
        <v>19</v>
      </c>
      <c r="E362" s="33" t="s">
        <v>19</v>
      </c>
      <c r="F362" s="122">
        <v>0</v>
      </c>
    </row>
    <row r="363" spans="1:6" ht="15" hidden="1" customHeight="1">
      <c r="A363" s="3" t="s">
        <v>388</v>
      </c>
      <c r="B363" s="19" t="s">
        <v>635</v>
      </c>
      <c r="C363" s="32">
        <v>10</v>
      </c>
      <c r="D363" s="33" t="s">
        <v>19</v>
      </c>
      <c r="E363" s="33" t="s">
        <v>19</v>
      </c>
      <c r="F363" s="122">
        <v>0</v>
      </c>
    </row>
    <row r="364" spans="1:6" ht="15" hidden="1" customHeight="1">
      <c r="A364" s="3" t="s">
        <v>389</v>
      </c>
      <c r="B364" s="19" t="s">
        <v>635</v>
      </c>
      <c r="C364" s="32">
        <v>19</v>
      </c>
      <c r="D364" s="33" t="s">
        <v>19</v>
      </c>
      <c r="E364" s="33" t="s">
        <v>19</v>
      </c>
      <c r="F364" s="122">
        <v>0</v>
      </c>
    </row>
    <row r="365" spans="1:6" ht="15" hidden="1"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hidden="1" customHeight="1">
      <c r="A368" s="3" t="s">
        <v>393</v>
      </c>
      <c r="B368" s="19" t="s">
        <v>635</v>
      </c>
      <c r="C368" s="32">
        <v>310</v>
      </c>
      <c r="D368" s="35" t="s">
        <v>31</v>
      </c>
      <c r="E368" s="35" t="s">
        <v>31</v>
      </c>
      <c r="F368" s="124">
        <v>152</v>
      </c>
    </row>
    <row r="369" spans="1:6" ht="15" hidden="1" customHeight="1">
      <c r="A369" s="3" t="s">
        <v>394</v>
      </c>
      <c r="B369" s="19" t="s">
        <v>635</v>
      </c>
      <c r="C369" s="65">
        <v>24</v>
      </c>
      <c r="D369" s="35" t="s">
        <v>31</v>
      </c>
      <c r="E369" s="35" t="s">
        <v>31</v>
      </c>
      <c r="F369" s="122">
        <v>12</v>
      </c>
    </row>
    <row r="370" spans="1:6" ht="15" hidden="1" customHeight="1">
      <c r="A370" s="3" t="s">
        <v>395</v>
      </c>
      <c r="B370" s="19" t="s">
        <v>635</v>
      </c>
      <c r="C370" s="32">
        <v>28</v>
      </c>
      <c r="D370" s="35" t="s">
        <v>31</v>
      </c>
      <c r="E370" s="35" t="s">
        <v>31</v>
      </c>
      <c r="F370" s="122">
        <v>14</v>
      </c>
    </row>
    <row r="371" spans="1:6" ht="15" hidden="1" customHeight="1">
      <c r="A371" s="3" t="s">
        <v>396</v>
      </c>
      <c r="B371" s="19" t="s">
        <v>635</v>
      </c>
      <c r="C371" s="32">
        <v>19</v>
      </c>
      <c r="D371" s="35" t="s">
        <v>31</v>
      </c>
      <c r="E371" s="35" t="s">
        <v>31</v>
      </c>
      <c r="F371" s="124">
        <v>9</v>
      </c>
    </row>
    <row r="372" spans="1:6" ht="15" hidden="1" customHeight="1">
      <c r="A372" s="3" t="s">
        <v>397</v>
      </c>
      <c r="B372" s="19" t="s">
        <v>635</v>
      </c>
      <c r="C372" s="62">
        <v>71</v>
      </c>
      <c r="D372" s="35" t="s">
        <v>31</v>
      </c>
      <c r="E372" s="35" t="s">
        <v>31</v>
      </c>
      <c r="F372" s="122">
        <v>31</v>
      </c>
    </row>
    <row r="373" spans="1:6" ht="15" hidden="1"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hidden="1" customHeight="1">
      <c r="A375" s="3" t="s">
        <v>400</v>
      </c>
      <c r="B375" s="19" t="s">
        <v>635</v>
      </c>
      <c r="C375" s="32">
        <v>37</v>
      </c>
      <c r="D375" s="35" t="s">
        <v>31</v>
      </c>
      <c r="E375" s="35" t="s">
        <v>31</v>
      </c>
      <c r="F375" s="122">
        <v>0</v>
      </c>
    </row>
    <row r="376" spans="1:6" ht="15" hidden="1" customHeight="1">
      <c r="A376" s="3" t="s">
        <v>401</v>
      </c>
      <c r="B376" s="19" t="s">
        <v>635</v>
      </c>
      <c r="C376" s="32">
        <v>175</v>
      </c>
      <c r="D376" s="35" t="s">
        <v>31</v>
      </c>
      <c r="E376" s="35" t="s">
        <v>31</v>
      </c>
      <c r="F376" s="122">
        <v>45</v>
      </c>
    </row>
    <row r="377" spans="1:6" ht="15" hidden="1" customHeight="1">
      <c r="A377" s="3" t="s">
        <v>402</v>
      </c>
      <c r="B377" s="19" t="s">
        <v>635</v>
      </c>
      <c r="C377" s="32">
        <v>20</v>
      </c>
      <c r="D377" s="35" t="s">
        <v>31</v>
      </c>
      <c r="E377" s="35" t="s">
        <v>31</v>
      </c>
      <c r="F377" s="122">
        <v>0</v>
      </c>
    </row>
    <row r="378" spans="1:6" ht="15" hidden="1"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hidden="1" customHeight="1">
      <c r="A386" s="3" t="s">
        <v>411</v>
      </c>
      <c r="B386" s="19" t="s">
        <v>635</v>
      </c>
      <c r="C386" s="32">
        <v>239</v>
      </c>
      <c r="D386" s="35" t="s">
        <v>31</v>
      </c>
      <c r="E386" s="35" t="s">
        <v>31</v>
      </c>
      <c r="F386" s="122">
        <v>46</v>
      </c>
    </row>
    <row r="387" spans="1:6" ht="15" hidden="1" customHeight="1">
      <c r="A387" s="3" t="s">
        <v>412</v>
      </c>
      <c r="B387" s="19" t="s">
        <v>635</v>
      </c>
      <c r="C387" s="32">
        <v>25</v>
      </c>
      <c r="D387" s="35" t="s">
        <v>31</v>
      </c>
      <c r="E387" s="35" t="s">
        <v>31</v>
      </c>
      <c r="F387" s="122">
        <v>0</v>
      </c>
    </row>
    <row r="388" spans="1:6" ht="15" hidden="1" customHeight="1">
      <c r="A388" s="3" t="s">
        <v>413</v>
      </c>
      <c r="B388" s="19" t="s">
        <v>635</v>
      </c>
      <c r="C388" s="32">
        <v>21</v>
      </c>
      <c r="D388" s="35" t="s">
        <v>31</v>
      </c>
      <c r="E388" s="35" t="s">
        <v>31</v>
      </c>
      <c r="F388" s="122">
        <v>0</v>
      </c>
    </row>
    <row r="389" spans="1:6" ht="15" hidden="1" customHeight="1">
      <c r="A389" s="3" t="s">
        <v>414</v>
      </c>
      <c r="B389" s="19" t="s">
        <v>635</v>
      </c>
      <c r="C389" s="32">
        <v>90</v>
      </c>
      <c r="D389" s="35" t="s">
        <v>31</v>
      </c>
      <c r="E389" s="35" t="s">
        <v>31</v>
      </c>
      <c r="F389" s="122">
        <v>0</v>
      </c>
    </row>
    <row r="390" spans="1:6" ht="15" hidden="1" customHeight="1">
      <c r="A390" s="3" t="s">
        <v>415</v>
      </c>
      <c r="B390" s="19" t="s">
        <v>635</v>
      </c>
      <c r="C390" s="32">
        <v>39</v>
      </c>
      <c r="D390" s="35" t="s">
        <v>31</v>
      </c>
      <c r="E390" s="35" t="s">
        <v>31</v>
      </c>
      <c r="F390" s="122">
        <v>0</v>
      </c>
    </row>
    <row r="391" spans="1:6" ht="15" hidden="1"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hidden="1" customHeight="1">
      <c r="A402" s="3" t="s">
        <v>427</v>
      </c>
      <c r="B402" s="19" t="s">
        <v>635</v>
      </c>
      <c r="C402" s="32">
        <v>159</v>
      </c>
      <c r="D402" s="33" t="s">
        <v>19</v>
      </c>
      <c r="E402" s="135" t="s">
        <v>31</v>
      </c>
      <c r="F402" s="122">
        <v>0</v>
      </c>
    </row>
    <row r="403" spans="1:6" ht="15" hidden="1" customHeight="1">
      <c r="A403" s="3" t="s">
        <v>428</v>
      </c>
      <c r="B403" s="19" t="s">
        <v>635</v>
      </c>
      <c r="C403" s="32">
        <v>31</v>
      </c>
      <c r="D403" s="33" t="s">
        <v>19</v>
      </c>
      <c r="E403" s="33" t="s">
        <v>19</v>
      </c>
      <c r="F403" s="122">
        <v>0</v>
      </c>
    </row>
    <row r="404" spans="1:6" ht="15" hidden="1" customHeight="1">
      <c r="A404" s="3" t="s">
        <v>429</v>
      </c>
      <c r="B404" s="19" t="s">
        <v>635</v>
      </c>
      <c r="C404" s="32">
        <v>87</v>
      </c>
      <c r="D404" s="33" t="s">
        <v>19</v>
      </c>
      <c r="E404" s="33" t="s">
        <v>19</v>
      </c>
      <c r="F404" s="122">
        <v>0</v>
      </c>
    </row>
    <row r="405" spans="1:6" ht="15" hidden="1" customHeight="1">
      <c r="A405" s="3" t="s">
        <v>430</v>
      </c>
      <c r="B405" s="19" t="s">
        <v>635</v>
      </c>
      <c r="C405" s="32">
        <v>47</v>
      </c>
      <c r="D405" s="33" t="s">
        <v>19</v>
      </c>
      <c r="E405" s="33" t="s">
        <v>19</v>
      </c>
      <c r="F405" s="122">
        <v>0</v>
      </c>
    </row>
    <row r="406" spans="1:6" ht="15" hidden="1" customHeight="1">
      <c r="A406" s="3" t="s">
        <v>431</v>
      </c>
      <c r="B406" s="19" t="s">
        <v>635</v>
      </c>
      <c r="C406" s="32">
        <v>18</v>
      </c>
      <c r="D406" s="35" t="s">
        <v>31</v>
      </c>
      <c r="E406" s="35" t="s">
        <v>31</v>
      </c>
      <c r="F406" s="122">
        <v>0</v>
      </c>
    </row>
    <row r="407" spans="1:6" ht="15" hidden="1" customHeight="1">
      <c r="A407" s="3" t="s">
        <v>432</v>
      </c>
      <c r="B407" s="19" t="s">
        <v>635</v>
      </c>
      <c r="C407" s="32">
        <v>12</v>
      </c>
      <c r="D407" s="35" t="s">
        <v>31</v>
      </c>
      <c r="E407" s="35" t="s">
        <v>31</v>
      </c>
      <c r="F407" s="122">
        <v>0</v>
      </c>
    </row>
    <row r="408" spans="1:6" ht="15" hidden="1" customHeight="1">
      <c r="A408" s="3" t="s">
        <v>433</v>
      </c>
      <c r="B408" s="19" t="s">
        <v>635</v>
      </c>
      <c r="C408" s="32">
        <v>54</v>
      </c>
      <c r="D408" s="33" t="s">
        <v>19</v>
      </c>
      <c r="E408" s="33" t="s">
        <v>19</v>
      </c>
      <c r="F408" s="122">
        <v>0</v>
      </c>
    </row>
    <row r="409" spans="1:6" ht="15" hidden="1" customHeight="1">
      <c r="A409" s="3" t="s">
        <v>434</v>
      </c>
      <c r="B409" s="19" t="s">
        <v>635</v>
      </c>
      <c r="C409" s="32">
        <v>17</v>
      </c>
      <c r="D409" s="33" t="s">
        <v>19</v>
      </c>
      <c r="E409" s="33" t="s">
        <v>19</v>
      </c>
      <c r="F409" s="122">
        <v>0</v>
      </c>
    </row>
    <row r="410" spans="1:6" ht="15" hidden="1" customHeight="1">
      <c r="A410" s="3" t="s">
        <v>435</v>
      </c>
      <c r="B410" s="19" t="s">
        <v>635</v>
      </c>
      <c r="C410" s="32">
        <v>43</v>
      </c>
      <c r="D410" s="33" t="s">
        <v>19</v>
      </c>
      <c r="E410" s="33" t="s">
        <v>19</v>
      </c>
      <c r="F410" s="122">
        <v>0</v>
      </c>
    </row>
    <row r="411" spans="1:6" ht="15" hidden="1" customHeight="1">
      <c r="A411" s="3" t="s">
        <v>436</v>
      </c>
      <c r="B411" s="19" t="s">
        <v>635</v>
      </c>
      <c r="C411" s="32">
        <v>16</v>
      </c>
      <c r="D411" s="33" t="s">
        <v>19</v>
      </c>
      <c r="E411" s="33" t="s">
        <v>19</v>
      </c>
      <c r="F411" s="122">
        <v>0</v>
      </c>
    </row>
    <row r="412" spans="1:6" ht="15" hidden="1" customHeight="1">
      <c r="A412" s="3" t="s">
        <v>437</v>
      </c>
      <c r="B412" s="19" t="s">
        <v>635</v>
      </c>
      <c r="C412" s="32">
        <v>11</v>
      </c>
      <c r="D412" s="33" t="s">
        <v>19</v>
      </c>
      <c r="E412" s="33" t="s">
        <v>19</v>
      </c>
      <c r="F412" s="122">
        <v>0</v>
      </c>
    </row>
    <row r="413" spans="1:6" ht="15" hidden="1" customHeight="1">
      <c r="A413" s="3" t="s">
        <v>438</v>
      </c>
      <c r="B413" s="19" t="s">
        <v>635</v>
      </c>
      <c r="C413" s="32">
        <v>47</v>
      </c>
      <c r="D413" s="33" t="s">
        <v>19</v>
      </c>
      <c r="E413" s="33" t="s">
        <v>19</v>
      </c>
      <c r="F413" s="122">
        <v>0</v>
      </c>
    </row>
    <row r="414" spans="1:6" ht="15" hidden="1" customHeight="1">
      <c r="A414" s="3" t="s">
        <v>439</v>
      </c>
      <c r="B414" s="19" t="s">
        <v>635</v>
      </c>
      <c r="C414" s="32">
        <v>208</v>
      </c>
      <c r="D414" s="33" t="s">
        <v>19</v>
      </c>
      <c r="E414" s="33" t="s">
        <v>19</v>
      </c>
      <c r="F414" s="122">
        <v>6</v>
      </c>
    </row>
    <row r="415" spans="1:6" ht="15" hidden="1"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hidden="1" customHeight="1">
      <c r="A420" s="3" t="s">
        <v>445</v>
      </c>
      <c r="B420" s="19" t="s">
        <v>635</v>
      </c>
      <c r="C420" s="32">
        <v>165</v>
      </c>
      <c r="D420" s="33" t="s">
        <v>19</v>
      </c>
      <c r="E420" s="33" t="s">
        <v>19</v>
      </c>
      <c r="F420" s="122">
        <v>0</v>
      </c>
    </row>
    <row r="421" spans="1:6" ht="15" hidden="1" customHeight="1">
      <c r="A421" s="3" t="s">
        <v>446</v>
      </c>
      <c r="B421" s="19" t="s">
        <v>635</v>
      </c>
      <c r="C421" s="32">
        <v>16</v>
      </c>
      <c r="D421" s="33" t="s">
        <v>19</v>
      </c>
      <c r="E421" s="33" t="s">
        <v>19</v>
      </c>
      <c r="F421" s="122">
        <v>0</v>
      </c>
    </row>
    <row r="422" spans="1:6" ht="15" hidden="1" customHeight="1">
      <c r="A422" s="3" t="s">
        <v>447</v>
      </c>
      <c r="B422" s="19" t="s">
        <v>635</v>
      </c>
      <c r="C422" s="32">
        <v>15</v>
      </c>
      <c r="D422" s="33" t="s">
        <v>19</v>
      </c>
      <c r="E422" s="33" t="s">
        <v>19</v>
      </c>
      <c r="F422" s="122">
        <v>0</v>
      </c>
    </row>
    <row r="423" spans="1:6" ht="15" hidden="1" customHeight="1">
      <c r="A423" s="3" t="s">
        <v>448</v>
      </c>
      <c r="B423" s="19" t="s">
        <v>635</v>
      </c>
      <c r="C423" s="32">
        <v>7</v>
      </c>
      <c r="D423" s="33" t="s">
        <v>19</v>
      </c>
      <c r="E423" s="33" t="s">
        <v>19</v>
      </c>
      <c r="F423" s="122">
        <v>0</v>
      </c>
    </row>
    <row r="424" spans="1:6" ht="15" hidden="1" customHeight="1">
      <c r="A424" s="3" t="s">
        <v>449</v>
      </c>
      <c r="B424" s="19" t="s">
        <v>635</v>
      </c>
      <c r="C424" s="32">
        <v>51</v>
      </c>
      <c r="D424" s="33" t="s">
        <v>19</v>
      </c>
      <c r="E424" s="33" t="s">
        <v>19</v>
      </c>
      <c r="F424" s="122">
        <v>16</v>
      </c>
    </row>
    <row r="425" spans="1:6" ht="15" hidden="1" customHeight="1">
      <c r="A425" s="3" t="s">
        <v>450</v>
      </c>
      <c r="B425" s="19" t="s">
        <v>635</v>
      </c>
      <c r="C425" s="32">
        <v>248</v>
      </c>
      <c r="D425" s="35" t="s">
        <v>31</v>
      </c>
      <c r="E425" s="35" t="s">
        <v>31</v>
      </c>
      <c r="F425" s="122">
        <v>65</v>
      </c>
    </row>
    <row r="426" spans="1:6" ht="15" hidden="1" customHeight="1">
      <c r="A426" s="3" t="s">
        <v>451</v>
      </c>
      <c r="B426" s="19" t="s">
        <v>635</v>
      </c>
      <c r="C426" s="32">
        <v>22</v>
      </c>
      <c r="D426" s="35" t="s">
        <v>31</v>
      </c>
      <c r="E426" s="35" t="s">
        <v>31</v>
      </c>
      <c r="F426" s="122">
        <v>0</v>
      </c>
    </row>
    <row r="427" spans="1:6" ht="15" hidden="1" customHeight="1">
      <c r="A427" s="3" t="s">
        <v>452</v>
      </c>
      <c r="B427" s="19" t="s">
        <v>635</v>
      </c>
      <c r="C427" s="32">
        <v>37</v>
      </c>
      <c r="D427" s="33" t="s">
        <v>19</v>
      </c>
      <c r="E427" s="33" t="s">
        <v>19</v>
      </c>
      <c r="F427" s="122">
        <v>0</v>
      </c>
    </row>
    <row r="428" spans="1:6" ht="15" hidden="1" customHeight="1">
      <c r="A428" s="3" t="s">
        <v>453</v>
      </c>
      <c r="B428" s="19" t="s">
        <v>635</v>
      </c>
      <c r="C428" s="32">
        <v>39</v>
      </c>
      <c r="D428" s="35" t="s">
        <v>31</v>
      </c>
      <c r="E428" s="35" t="s">
        <v>31</v>
      </c>
      <c r="F428" s="122">
        <v>0</v>
      </c>
    </row>
    <row r="429" spans="1:6" ht="15" hidden="1" customHeight="1">
      <c r="A429" s="3" t="s">
        <v>454</v>
      </c>
      <c r="B429" s="19" t="s">
        <v>635</v>
      </c>
      <c r="C429" s="32">
        <v>16</v>
      </c>
      <c r="D429" s="33" t="s">
        <v>19</v>
      </c>
      <c r="E429" s="33" t="s">
        <v>19</v>
      </c>
      <c r="F429" s="122">
        <v>0</v>
      </c>
    </row>
    <row r="430" spans="1:6" ht="15" hidden="1"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hidden="1" customHeight="1">
      <c r="A551" s="3" t="s">
        <v>576</v>
      </c>
      <c r="B551" s="19" t="s">
        <v>635</v>
      </c>
      <c r="C551" s="32">
        <v>281</v>
      </c>
      <c r="D551" s="35" t="s">
        <v>31</v>
      </c>
      <c r="E551" s="35" t="s">
        <v>31</v>
      </c>
      <c r="F551" s="122">
        <v>62</v>
      </c>
    </row>
    <row r="552" spans="1:6" ht="15" hidden="1" customHeight="1">
      <c r="A552" s="3" t="s">
        <v>577</v>
      </c>
      <c r="B552" s="19" t="s">
        <v>635</v>
      </c>
      <c r="C552" s="32">
        <v>70</v>
      </c>
      <c r="D552" s="33" t="s">
        <v>19</v>
      </c>
      <c r="E552" s="33" t="s">
        <v>19</v>
      </c>
      <c r="F552" s="74"/>
    </row>
    <row r="553" spans="1:6" ht="15" hidden="1" customHeight="1">
      <c r="A553" s="3" t="s">
        <v>578</v>
      </c>
      <c r="B553" s="19" t="s">
        <v>635</v>
      </c>
      <c r="C553" s="32">
        <v>133</v>
      </c>
      <c r="D553" s="33" t="s">
        <v>19</v>
      </c>
      <c r="E553" s="135" t="s">
        <v>31</v>
      </c>
      <c r="F553" s="122">
        <v>0</v>
      </c>
    </row>
    <row r="554" spans="1:6" ht="15" hidden="1" customHeight="1">
      <c r="A554" s="3" t="s">
        <v>579</v>
      </c>
      <c r="B554" s="19" t="s">
        <v>635</v>
      </c>
      <c r="C554" s="32">
        <v>12</v>
      </c>
      <c r="D554" s="33" t="s">
        <v>19</v>
      </c>
      <c r="E554" s="33" t="s">
        <v>19</v>
      </c>
      <c r="F554" s="122">
        <v>0</v>
      </c>
    </row>
    <row r="555" spans="1:6" ht="15" hidden="1" customHeight="1">
      <c r="A555" s="3" t="s">
        <v>580</v>
      </c>
      <c r="B555" s="19" t="s">
        <v>635</v>
      </c>
      <c r="C555" s="32">
        <v>17</v>
      </c>
      <c r="D555" s="33" t="s">
        <v>19</v>
      </c>
      <c r="E555" s="33" t="s">
        <v>19</v>
      </c>
      <c r="F555" s="122">
        <v>0</v>
      </c>
    </row>
    <row r="556" spans="1:6" ht="15" hidden="1" customHeight="1">
      <c r="A556" s="3" t="s">
        <v>581</v>
      </c>
      <c r="B556" s="19" t="s">
        <v>635</v>
      </c>
      <c r="C556" s="32">
        <v>16</v>
      </c>
      <c r="D556" s="33" t="s">
        <v>19</v>
      </c>
      <c r="E556" s="33" t="s">
        <v>19</v>
      </c>
      <c r="F556" s="122">
        <v>0</v>
      </c>
    </row>
    <row r="557" spans="1:6" ht="15" hidden="1" customHeight="1">
      <c r="A557" s="3" t="s">
        <v>582</v>
      </c>
      <c r="B557" s="19" t="s">
        <v>635</v>
      </c>
      <c r="C557" s="32">
        <v>12</v>
      </c>
      <c r="D557" s="33" t="s">
        <v>19</v>
      </c>
      <c r="E557" s="33" t="s">
        <v>19</v>
      </c>
      <c r="F557" s="122">
        <v>0</v>
      </c>
    </row>
    <row r="558" spans="1:6" ht="15" hidden="1" customHeight="1">
      <c r="A558" s="3" t="s">
        <v>583</v>
      </c>
      <c r="B558" s="19" t="s">
        <v>635</v>
      </c>
      <c r="C558" s="32">
        <v>11</v>
      </c>
      <c r="D558" s="33" t="s">
        <v>19</v>
      </c>
      <c r="E558" s="33" t="s">
        <v>19</v>
      </c>
      <c r="F558" s="122">
        <v>0</v>
      </c>
    </row>
    <row r="559" spans="1:6" ht="15" hidden="1" customHeight="1">
      <c r="A559" s="3" t="s">
        <v>584</v>
      </c>
      <c r="B559" s="19" t="s">
        <v>635</v>
      </c>
      <c r="C559" s="32">
        <v>17</v>
      </c>
      <c r="D559" s="33" t="s">
        <v>19</v>
      </c>
      <c r="E559" s="33" t="s">
        <v>19</v>
      </c>
      <c r="F559" s="122">
        <v>0</v>
      </c>
    </row>
    <row r="560" spans="1:6" ht="15" hidden="1" customHeight="1">
      <c r="A560" s="3" t="s">
        <v>585</v>
      </c>
      <c r="B560" s="19" t="s">
        <v>635</v>
      </c>
      <c r="C560" s="32">
        <v>21</v>
      </c>
      <c r="D560" s="33" t="s">
        <v>19</v>
      </c>
      <c r="E560" s="135" t="s">
        <v>31</v>
      </c>
      <c r="F560" s="122">
        <v>0</v>
      </c>
    </row>
    <row r="561" spans="1:6" ht="15" hidden="1" customHeight="1">
      <c r="A561" s="3" t="s">
        <v>586</v>
      </c>
      <c r="B561" s="19" t="s">
        <v>635</v>
      </c>
      <c r="C561" s="32">
        <v>136</v>
      </c>
      <c r="D561" s="33" t="s">
        <v>19</v>
      </c>
      <c r="E561" s="33" t="s">
        <v>19</v>
      </c>
      <c r="F561" s="125">
        <v>0</v>
      </c>
    </row>
    <row r="562" spans="1:6" ht="15" hidden="1" customHeight="1">
      <c r="A562" s="3" t="s">
        <v>587</v>
      </c>
      <c r="B562" s="19" t="s">
        <v>635</v>
      </c>
      <c r="C562" s="32">
        <v>6</v>
      </c>
      <c r="D562" s="33" t="s">
        <v>19</v>
      </c>
      <c r="E562" s="33" t="s">
        <v>19</v>
      </c>
      <c r="F562" s="125">
        <v>0</v>
      </c>
    </row>
    <row r="563" spans="1:6" ht="15" hidden="1" customHeight="1">
      <c r="A563" s="3" t="s">
        <v>588</v>
      </c>
      <c r="B563" s="19" t="s">
        <v>635</v>
      </c>
      <c r="C563" s="32">
        <v>25</v>
      </c>
      <c r="D563" s="33" t="s">
        <v>19</v>
      </c>
      <c r="E563" s="33" t="s">
        <v>19</v>
      </c>
      <c r="F563" s="125">
        <v>12</v>
      </c>
    </row>
    <row r="564" spans="1:6" ht="15" hidden="1" customHeight="1">
      <c r="A564" s="3" t="s">
        <v>589</v>
      </c>
      <c r="B564" s="19" t="s">
        <v>635</v>
      </c>
      <c r="C564" s="32">
        <v>72</v>
      </c>
      <c r="D564" s="33" t="s">
        <v>19</v>
      </c>
      <c r="E564" s="33" t="s">
        <v>19</v>
      </c>
      <c r="F564" s="125">
        <v>1</v>
      </c>
    </row>
    <row r="565" spans="1:6" ht="15" hidden="1" customHeight="1">
      <c r="A565" s="3" t="s">
        <v>590</v>
      </c>
      <c r="B565" s="19" t="s">
        <v>635</v>
      </c>
      <c r="C565" s="32">
        <v>41</v>
      </c>
      <c r="D565" s="33" t="s">
        <v>19</v>
      </c>
      <c r="E565" s="33" t="s">
        <v>19</v>
      </c>
      <c r="F565" s="125">
        <v>21</v>
      </c>
    </row>
    <row r="566" spans="1:6" ht="15" hidden="1" customHeight="1">
      <c r="A566" s="3" t="s">
        <v>591</v>
      </c>
      <c r="B566" s="19" t="s">
        <v>635</v>
      </c>
      <c r="C566" s="32">
        <v>141</v>
      </c>
      <c r="D566" s="33" t="s">
        <v>19</v>
      </c>
      <c r="E566" s="135" t="s">
        <v>31</v>
      </c>
      <c r="F566" s="122">
        <v>0</v>
      </c>
    </row>
    <row r="567" spans="1:6" ht="15" hidden="1" customHeight="1">
      <c r="A567" s="3" t="s">
        <v>592</v>
      </c>
      <c r="B567" s="19" t="s">
        <v>635</v>
      </c>
      <c r="C567" s="32">
        <v>11</v>
      </c>
      <c r="D567" s="33" t="s">
        <v>19</v>
      </c>
      <c r="E567" s="33" t="s">
        <v>19</v>
      </c>
      <c r="F567" s="122">
        <v>0</v>
      </c>
    </row>
    <row r="568" spans="1:6" ht="15" hidden="1" customHeight="1">
      <c r="A568" s="3" t="s">
        <v>593</v>
      </c>
      <c r="B568" s="19" t="s">
        <v>635</v>
      </c>
      <c r="C568" s="32">
        <v>42</v>
      </c>
      <c r="D568" s="33" t="s">
        <v>19</v>
      </c>
      <c r="E568" s="33" t="s">
        <v>19</v>
      </c>
      <c r="F568" s="122">
        <v>0</v>
      </c>
    </row>
    <row r="569" spans="1:6" ht="15" hidden="1" customHeight="1">
      <c r="A569" s="3" t="s">
        <v>594</v>
      </c>
      <c r="B569" s="19" t="s">
        <v>635</v>
      </c>
      <c r="C569" s="32">
        <v>18</v>
      </c>
      <c r="D569" s="33" t="s">
        <v>19</v>
      </c>
      <c r="E569" s="33" t="s">
        <v>19</v>
      </c>
      <c r="F569" s="122">
        <v>0</v>
      </c>
    </row>
    <row r="570" spans="1:6" ht="15" hidden="1" customHeight="1">
      <c r="A570" s="3" t="s">
        <v>595</v>
      </c>
      <c r="B570" s="19" t="s">
        <v>635</v>
      </c>
      <c r="C570" s="32">
        <v>29</v>
      </c>
      <c r="D570" s="33" t="s">
        <v>19</v>
      </c>
      <c r="E570" s="33" t="s">
        <v>19</v>
      </c>
      <c r="F570" s="122">
        <v>0</v>
      </c>
    </row>
    <row r="571" spans="1:6" ht="15" hidden="1" customHeight="1">
      <c r="A571" s="3" t="s">
        <v>596</v>
      </c>
      <c r="B571" s="19" t="s">
        <v>635</v>
      </c>
      <c r="C571" s="32">
        <v>15</v>
      </c>
      <c r="D571" s="33" t="s">
        <v>19</v>
      </c>
      <c r="E571" s="33" t="s">
        <v>19</v>
      </c>
      <c r="F571" s="122">
        <v>0</v>
      </c>
    </row>
    <row r="572" spans="1:6" ht="15" hidden="1"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hidden="1"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hidden="1" customHeight="1">
      <c r="A576" s="3" t="s">
        <v>601</v>
      </c>
      <c r="B576" s="19" t="s">
        <v>635</v>
      </c>
      <c r="C576" s="32">
        <v>20</v>
      </c>
      <c r="D576" s="35" t="s">
        <v>31</v>
      </c>
      <c r="E576" s="35" t="s">
        <v>31</v>
      </c>
      <c r="F576" s="122">
        <v>0</v>
      </c>
    </row>
    <row r="577" spans="1:6" ht="15" hidden="1" customHeight="1">
      <c r="A577" s="3" t="s">
        <v>602</v>
      </c>
      <c r="B577" s="19" t="s">
        <v>635</v>
      </c>
      <c r="C577" s="32">
        <v>80</v>
      </c>
      <c r="D577" s="35" t="s">
        <v>31</v>
      </c>
      <c r="E577" s="35" t="s">
        <v>31</v>
      </c>
      <c r="F577" s="122">
        <v>0</v>
      </c>
    </row>
    <row r="578" spans="1:6" ht="15" hidden="1" customHeight="1">
      <c r="A578" s="3" t="s">
        <v>603</v>
      </c>
      <c r="B578" s="19" t="s">
        <v>635</v>
      </c>
      <c r="C578" s="32">
        <v>111</v>
      </c>
      <c r="D578" s="33" t="s">
        <v>19</v>
      </c>
      <c r="E578" s="33" t="s">
        <v>19</v>
      </c>
      <c r="F578" s="122">
        <v>0</v>
      </c>
    </row>
    <row r="579" spans="1:6" ht="15" hidden="1" customHeight="1">
      <c r="A579" s="3" t="s">
        <v>604</v>
      </c>
      <c r="B579" s="19" t="s">
        <v>635</v>
      </c>
      <c r="C579" s="32">
        <v>23</v>
      </c>
      <c r="D579" s="33" t="s">
        <v>19</v>
      </c>
      <c r="E579" s="33" t="s">
        <v>19</v>
      </c>
      <c r="F579" s="122">
        <v>0</v>
      </c>
    </row>
    <row r="580" spans="1:6" ht="15" hidden="1" customHeight="1">
      <c r="A580" s="3" t="s">
        <v>605</v>
      </c>
      <c r="B580" s="19" t="s">
        <v>635</v>
      </c>
      <c r="C580" s="32">
        <v>27</v>
      </c>
      <c r="D580" s="33" t="s">
        <v>19</v>
      </c>
      <c r="E580" s="33" t="s">
        <v>19</v>
      </c>
      <c r="F580" s="122">
        <v>0</v>
      </c>
    </row>
    <row r="581" spans="1:6" ht="15" hidden="1" customHeight="1">
      <c r="A581" s="3" t="s">
        <v>606</v>
      </c>
      <c r="B581" s="19" t="s">
        <v>635</v>
      </c>
      <c r="C581" s="32">
        <v>6</v>
      </c>
      <c r="D581" s="33" t="s">
        <v>19</v>
      </c>
      <c r="E581" s="33" t="s">
        <v>19</v>
      </c>
      <c r="F581" s="122">
        <v>0</v>
      </c>
    </row>
    <row r="582" spans="1:6" ht="15" hidden="1" customHeight="1">
      <c r="A582" s="3" t="s">
        <v>607</v>
      </c>
      <c r="B582" s="19" t="s">
        <v>635</v>
      </c>
      <c r="C582" s="32">
        <v>28</v>
      </c>
      <c r="D582" s="33" t="s">
        <v>19</v>
      </c>
      <c r="E582" s="33" t="s">
        <v>19</v>
      </c>
      <c r="F582" s="122">
        <v>0</v>
      </c>
    </row>
    <row r="583" spans="1:6" ht="15" hidden="1" customHeight="1">
      <c r="A583" s="3" t="s">
        <v>608</v>
      </c>
      <c r="B583" s="19" t="s">
        <v>635</v>
      </c>
      <c r="C583" s="32">
        <v>53</v>
      </c>
      <c r="D583" s="33" t="s">
        <v>19</v>
      </c>
      <c r="E583" s="33" t="s">
        <v>19</v>
      </c>
      <c r="F583" s="122">
        <v>0</v>
      </c>
    </row>
    <row r="584" spans="1:6" ht="15" hidden="1" customHeight="1">
      <c r="A584" s="3" t="s">
        <v>609</v>
      </c>
      <c r="B584" s="19" t="s">
        <v>635</v>
      </c>
      <c r="C584" s="36">
        <v>12</v>
      </c>
      <c r="D584" s="33" t="s">
        <v>19</v>
      </c>
      <c r="E584" s="33" t="s">
        <v>19</v>
      </c>
      <c r="F584" s="122">
        <v>0</v>
      </c>
    </row>
    <row r="585" spans="1:6" ht="15" hidden="1" customHeight="1">
      <c r="A585" s="3" t="s">
        <v>610</v>
      </c>
      <c r="B585" s="19" t="s">
        <v>635</v>
      </c>
      <c r="C585" s="32">
        <v>9</v>
      </c>
      <c r="D585" s="33" t="s">
        <v>19</v>
      </c>
      <c r="E585" s="33" t="s">
        <v>19</v>
      </c>
      <c r="F585" s="122">
        <v>0</v>
      </c>
    </row>
    <row r="586" spans="1:6" ht="15" hidden="1" customHeight="1">
      <c r="A586" s="3" t="s">
        <v>611</v>
      </c>
      <c r="B586" s="19" t="s">
        <v>635</v>
      </c>
      <c r="C586" s="32">
        <v>9</v>
      </c>
      <c r="D586" s="33" t="s">
        <v>19</v>
      </c>
      <c r="E586" s="33" t="s">
        <v>19</v>
      </c>
      <c r="F586" s="122">
        <v>0</v>
      </c>
    </row>
    <row r="587" spans="1:6" ht="15" hidden="1" customHeight="1">
      <c r="A587" s="3" t="s">
        <v>612</v>
      </c>
      <c r="B587" s="19" t="s">
        <v>635</v>
      </c>
      <c r="C587" s="32">
        <v>64</v>
      </c>
      <c r="D587" s="33" t="s">
        <v>19</v>
      </c>
      <c r="E587" s="33" t="s">
        <v>19</v>
      </c>
      <c r="F587" s="126">
        <v>0</v>
      </c>
    </row>
    <row r="588" spans="1:6" ht="15" hidden="1" customHeight="1">
      <c r="A588" s="3" t="s">
        <v>613</v>
      </c>
      <c r="B588" s="19" t="s">
        <v>635</v>
      </c>
      <c r="C588" s="32">
        <v>135</v>
      </c>
      <c r="D588" s="33" t="s">
        <v>19</v>
      </c>
      <c r="E588" s="33" t="s">
        <v>19</v>
      </c>
      <c r="F588" s="122">
        <v>0</v>
      </c>
    </row>
    <row r="589" spans="1:6" ht="15" hidden="1" customHeight="1">
      <c r="A589" s="3" t="s">
        <v>614</v>
      </c>
      <c r="B589" s="19" t="s">
        <v>635</v>
      </c>
      <c r="C589" s="32">
        <v>14</v>
      </c>
      <c r="D589" s="33" t="s">
        <v>19</v>
      </c>
      <c r="E589" s="33" t="s">
        <v>19</v>
      </c>
      <c r="F589" s="122">
        <v>0</v>
      </c>
    </row>
    <row r="590" spans="1:6" ht="15" hidden="1"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328" t="s">
        <v>618</v>
      </c>
      <c r="B593" s="329"/>
      <c r="C593" s="54">
        <f>SUBTOTAL(9,C2:C592)</f>
        <v>62983</v>
      </c>
      <c r="D593" s="68">
        <f t="shared" ref="D593:F593" si="17">SUBTOTAL(9,D2:D592)</f>
        <v>0</v>
      </c>
      <c r="E593" s="68">
        <f t="shared" si="17"/>
        <v>0</v>
      </c>
      <c r="F593" s="54">
        <f t="shared" si="17"/>
        <v>62788</v>
      </c>
    </row>
    <row r="594" spans="1:6" ht="15" hidden="1" customHeight="1">
      <c r="A594" s="315" t="s">
        <v>630</v>
      </c>
      <c r="B594" s="22"/>
      <c r="C594" s="9" t="s">
        <v>619</v>
      </c>
      <c r="D594" s="69">
        <f>COUNTIF(D2:D592,"galben")</f>
        <v>275</v>
      </c>
      <c r="E594" s="69">
        <f>COUNTIF(E2:E592,"galben")</f>
        <v>164</v>
      </c>
      <c r="F594" s="130"/>
    </row>
    <row r="595" spans="1:6" ht="15" hidden="1" customHeight="1">
      <c r="A595" s="316"/>
      <c r="B595" s="23"/>
      <c r="C595" s="10" t="s">
        <v>620</v>
      </c>
      <c r="D595" s="69">
        <f>COUNTIF(D2:D592,"verde")</f>
        <v>266</v>
      </c>
      <c r="E595" s="69">
        <f>COUNTIF(E2:E592,"verde")</f>
        <v>243</v>
      </c>
      <c r="F595" s="130"/>
    </row>
    <row r="596" spans="1:6" ht="15" customHeight="1">
      <c r="A596" s="316"/>
      <c r="B596" s="23"/>
      <c r="C596" s="76" t="s">
        <v>643</v>
      </c>
      <c r="D596" s="69">
        <f>COUNTIF(D2:D592,"roșu Covid")</f>
        <v>24</v>
      </c>
      <c r="E596" s="69">
        <f>COUNTIF(E2:E592,"roșu Covid")</f>
        <v>26</v>
      </c>
      <c r="F596" s="130"/>
    </row>
    <row r="597" spans="1:6" ht="15" customHeight="1">
      <c r="A597" s="316"/>
      <c r="B597" s="23"/>
      <c r="C597" s="76" t="s">
        <v>644</v>
      </c>
      <c r="D597" s="69">
        <f>COUNTIF(D2:D592,"roșu incidență")</f>
        <v>25</v>
      </c>
      <c r="E597" s="69">
        <f>COUNTIF(E2:E592,"roșu incidență")</f>
        <v>157</v>
      </c>
      <c r="F597" s="130"/>
    </row>
    <row r="598" spans="1:6" ht="15" customHeight="1">
      <c r="A598" s="317"/>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hidden="1"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hidden="1"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hidden="1"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hidden="1"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hidden="1" customHeight="1">
      <c r="A618" s="12" t="s">
        <v>625</v>
      </c>
      <c r="B618" s="25"/>
      <c r="C618" s="9" t="s">
        <v>619</v>
      </c>
      <c r="D618" s="69">
        <v>22</v>
      </c>
      <c r="E618" s="69">
        <v>22</v>
      </c>
      <c r="F618" s="130"/>
    </row>
    <row r="619" spans="1:6" ht="15" hidden="1"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hidden="1"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hidden="1"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hidden="1"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hidden="1"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hidden="1"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hidden="1" customHeight="1">
      <c r="A654" s="13" t="s">
        <v>629</v>
      </c>
      <c r="B654" s="29"/>
      <c r="C654" s="9" t="s">
        <v>619</v>
      </c>
      <c r="D654" s="69">
        <v>122</v>
      </c>
      <c r="E654" s="69">
        <v>122</v>
      </c>
      <c r="F654" s="130"/>
    </row>
    <row r="655" spans="1:6" ht="15" hidden="1" customHeight="1">
      <c r="A655" s="13" t="s">
        <v>629</v>
      </c>
      <c r="B655" s="29"/>
      <c r="C655" s="10" t="s">
        <v>620</v>
      </c>
      <c r="D655" s="69">
        <v>253</v>
      </c>
      <c r="E655" s="69">
        <v>253</v>
      </c>
      <c r="F655" s="130"/>
    </row>
    <row r="656" spans="1:6" ht="15" hidden="1" customHeight="1">
      <c r="A656" s="13" t="s">
        <v>629</v>
      </c>
      <c r="B656" s="24"/>
      <c r="C656" s="76" t="s">
        <v>643</v>
      </c>
      <c r="D656" s="69">
        <v>17</v>
      </c>
      <c r="E656" s="69">
        <v>17</v>
      </c>
      <c r="F656" s="130"/>
    </row>
    <row r="657" spans="1:6" ht="15" hidden="1"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2" priority="1" operator="equal">
      <formula>"verde"</formula>
    </cfRule>
  </conditionalFormatting>
  <conditionalFormatting sqref="D1:E1">
    <cfRule type="cellIs" dxfId="31" priority="2" operator="equal">
      <formula>"galben"</formula>
    </cfRule>
  </conditionalFormatting>
  <conditionalFormatting sqref="D1:E1">
    <cfRule type="cellIs" dxfId="30"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c r="B1" s="334" t="s">
        <v>633</v>
      </c>
      <c r="C1" s="334" t="s">
        <v>1</v>
      </c>
      <c r="D1" s="69"/>
      <c r="E1" s="334" t="s">
        <v>655</v>
      </c>
      <c r="F1" s="335" t="s">
        <v>3</v>
      </c>
      <c r="G1" s="321" t="s">
        <v>4</v>
      </c>
      <c r="H1" s="321" t="s">
        <v>5</v>
      </c>
      <c r="I1" s="318" t="s">
        <v>6</v>
      </c>
      <c r="J1" s="333"/>
      <c r="K1" s="318" t="s">
        <v>7</v>
      </c>
      <c r="L1" s="332"/>
      <c r="M1" s="333"/>
      <c r="N1" s="318" t="s">
        <v>8</v>
      </c>
      <c r="O1" s="332"/>
      <c r="P1" s="332"/>
      <c r="Q1" s="333"/>
    </row>
    <row r="2" spans="1:17" ht="75">
      <c r="B2" s="334"/>
      <c r="C2" s="334"/>
      <c r="D2" s="156" t="s">
        <v>656</v>
      </c>
      <c r="E2" s="334"/>
      <c r="F2" s="336"/>
      <c r="G2" s="325"/>
      <c r="H2" s="325"/>
      <c r="I2" s="146" t="s">
        <v>9</v>
      </c>
      <c r="J2" s="146" t="s">
        <v>10</v>
      </c>
      <c r="K2" s="146" t="s">
        <v>11</v>
      </c>
      <c r="L2" s="146" t="s">
        <v>12</v>
      </c>
      <c r="M2" s="146" t="s">
        <v>13</v>
      </c>
      <c r="N2" s="146" t="s">
        <v>14</v>
      </c>
      <c r="O2" s="146" t="s">
        <v>15</v>
      </c>
      <c r="P2" s="146" t="s">
        <v>16</v>
      </c>
      <c r="Q2" s="146" t="s">
        <v>17</v>
      </c>
    </row>
    <row r="3" spans="1:17">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c r="A594" s="328" t="s">
        <v>618</v>
      </c>
      <c r="B594" s="329"/>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c r="A595" s="315" t="s">
        <v>630</v>
      </c>
      <c r="B595" s="22"/>
      <c r="C595" s="9" t="s">
        <v>619</v>
      </c>
      <c r="D595" s="69">
        <f>COUNTIF(D3:D593,"galben")</f>
        <v>275</v>
      </c>
      <c r="E595" s="69">
        <f>COUNTIF(E3:E593,"galben")</f>
        <v>164</v>
      </c>
      <c r="F595" s="130"/>
    </row>
    <row r="596" spans="1:17" ht="15" customHeight="1">
      <c r="A596" s="316"/>
      <c r="B596" s="23"/>
      <c r="C596" s="10" t="s">
        <v>620</v>
      </c>
      <c r="D596" s="69">
        <f>COUNTIF(D3:D593,"verde")</f>
        <v>266</v>
      </c>
      <c r="E596" s="69">
        <f>COUNTIF(E3:E593,"verde")</f>
        <v>243</v>
      </c>
      <c r="F596" s="130"/>
    </row>
    <row r="597" spans="1:17" ht="15" customHeight="1">
      <c r="A597" s="316"/>
      <c r="B597" s="23"/>
      <c r="C597" s="76" t="s">
        <v>643</v>
      </c>
      <c r="D597" s="69">
        <f>COUNTIF(D3:D593,"roșu Covid")</f>
        <v>24</v>
      </c>
      <c r="E597" s="69">
        <f>COUNTIF(E3:E593,"roșu Covid")</f>
        <v>26</v>
      </c>
      <c r="F597" s="130"/>
    </row>
    <row r="598" spans="1:17" ht="15" customHeight="1">
      <c r="A598" s="316"/>
      <c r="B598" s="23"/>
      <c r="C598" s="76" t="s">
        <v>644</v>
      </c>
      <c r="D598" s="69">
        <f>COUNTIF(D3:D593,"roșu incidență")</f>
        <v>25</v>
      </c>
      <c r="E598" s="69">
        <f>COUNTIF(E3:E593,"roșu incidență")</f>
        <v>157</v>
      </c>
      <c r="F598" s="130"/>
    </row>
    <row r="599" spans="1:17" ht="15" customHeight="1">
      <c r="A599" s="317"/>
      <c r="B599" s="23"/>
      <c r="C599" s="76" t="s">
        <v>645</v>
      </c>
      <c r="D599" s="69">
        <f>COUNTIF(D3:D593,"roșu infrastructură")</f>
        <v>1</v>
      </c>
      <c r="E599" s="69">
        <f>COUNTIF(E3:E593,"roșu infrastructură")</f>
        <v>1</v>
      </c>
      <c r="F599" s="130"/>
    </row>
    <row r="600" spans="1:17" ht="15" customHeight="1">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c r="A601" s="14" t="s">
        <v>622</v>
      </c>
      <c r="B601" s="24"/>
      <c r="C601" s="9" t="s">
        <v>619</v>
      </c>
      <c r="D601" s="69">
        <v>111</v>
      </c>
      <c r="E601" s="69">
        <v>110</v>
      </c>
      <c r="F601" s="130"/>
    </row>
    <row r="602" spans="1:17" ht="15" customHeight="1">
      <c r="A602" s="14" t="s">
        <v>622</v>
      </c>
      <c r="B602" s="24"/>
      <c r="C602" s="10" t="s">
        <v>620</v>
      </c>
      <c r="D602" s="69">
        <v>0</v>
      </c>
      <c r="E602" s="69">
        <v>0</v>
      </c>
      <c r="F602" s="130"/>
    </row>
    <row r="603" spans="1:17" ht="15" customHeight="1">
      <c r="A603" s="14" t="s">
        <v>622</v>
      </c>
      <c r="B603" s="24"/>
      <c r="C603" s="76" t="s">
        <v>643</v>
      </c>
      <c r="D603" s="69">
        <v>9</v>
      </c>
      <c r="E603" s="69">
        <v>10</v>
      </c>
      <c r="F603" s="130"/>
    </row>
    <row r="604" spans="1:17" ht="15" customHeight="1">
      <c r="A604" s="14" t="s">
        <v>622</v>
      </c>
      <c r="B604" s="24"/>
      <c r="C604" s="76" t="s">
        <v>644</v>
      </c>
      <c r="D604" s="69">
        <f>COUNTIF(D435:D595,"roșu")</f>
        <v>0</v>
      </c>
      <c r="E604" s="69">
        <f>COUNTIF(E435:E595,"roșu")</f>
        <v>0</v>
      </c>
      <c r="F604" s="130"/>
    </row>
    <row r="605" spans="1:17" ht="15" customHeight="1">
      <c r="A605" s="14" t="s">
        <v>622</v>
      </c>
      <c r="B605" s="24"/>
      <c r="C605" s="76" t="s">
        <v>645</v>
      </c>
      <c r="D605" s="69">
        <v>1</v>
      </c>
      <c r="E605" s="69">
        <v>1</v>
      </c>
      <c r="F605" s="180"/>
    </row>
    <row r="606" spans="1:17" ht="15" customHeight="1">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c r="A607" s="12" t="s">
        <v>623</v>
      </c>
      <c r="B607" s="25"/>
      <c r="C607" s="9" t="s">
        <v>619</v>
      </c>
      <c r="D607" s="69">
        <v>0</v>
      </c>
      <c r="E607" s="69">
        <v>0</v>
      </c>
      <c r="F607" s="181"/>
    </row>
    <row r="608" spans="1:17" ht="15" customHeight="1">
      <c r="A608" s="12" t="s">
        <v>623</v>
      </c>
      <c r="B608" s="25"/>
      <c r="C608" s="10" t="s">
        <v>620</v>
      </c>
      <c r="D608" s="69">
        <v>1</v>
      </c>
      <c r="E608" s="69">
        <v>1</v>
      </c>
      <c r="F608" s="130"/>
    </row>
    <row r="609" spans="1:17" ht="15" customHeight="1">
      <c r="A609" s="12" t="s">
        <v>623</v>
      </c>
      <c r="B609" s="24"/>
      <c r="C609" s="76" t="s">
        <v>643</v>
      </c>
      <c r="D609" s="69">
        <v>2</v>
      </c>
      <c r="E609" s="69">
        <v>2</v>
      </c>
      <c r="F609" s="130"/>
    </row>
    <row r="610" spans="1:17" ht="15" customHeight="1">
      <c r="A610" s="12" t="s">
        <v>623</v>
      </c>
      <c r="B610" s="24"/>
      <c r="C610" s="76" t="s">
        <v>644</v>
      </c>
      <c r="D610" s="69">
        <f>COUNTIF(D442:D602,"roșu")</f>
        <v>0</v>
      </c>
      <c r="E610" s="69">
        <f>COUNTIF(E442:E602,"roșu")</f>
        <v>0</v>
      </c>
      <c r="F610" s="130"/>
    </row>
    <row r="611" spans="1:17" ht="15" customHeight="1">
      <c r="A611" s="12" t="s">
        <v>623</v>
      </c>
      <c r="B611" s="24"/>
      <c r="C611" s="76" t="s">
        <v>645</v>
      </c>
      <c r="D611" s="69">
        <v>0</v>
      </c>
      <c r="E611" s="69">
        <v>0</v>
      </c>
      <c r="F611" s="180"/>
    </row>
    <row r="612" spans="1:17" ht="15" customHeight="1">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c r="A613" s="12" t="s">
        <v>624</v>
      </c>
      <c r="B613" s="25"/>
      <c r="C613" s="9" t="s">
        <v>619</v>
      </c>
      <c r="D613" s="69">
        <v>9</v>
      </c>
      <c r="E613" s="69">
        <v>0</v>
      </c>
      <c r="F613" s="181"/>
    </row>
    <row r="614" spans="1:17" ht="15" customHeight="1">
      <c r="A614" s="12" t="s">
        <v>624</v>
      </c>
      <c r="B614" s="25"/>
      <c r="C614" s="10" t="s">
        <v>620</v>
      </c>
      <c r="D614" s="69">
        <v>0</v>
      </c>
      <c r="E614" s="69">
        <v>0</v>
      </c>
      <c r="F614" s="130"/>
    </row>
    <row r="615" spans="1:17" ht="15" customHeight="1">
      <c r="A615" s="12" t="s">
        <v>624</v>
      </c>
      <c r="B615" s="26"/>
      <c r="C615" s="16" t="s">
        <v>643</v>
      </c>
      <c r="D615" s="69">
        <v>1</v>
      </c>
      <c r="E615" s="69">
        <v>1</v>
      </c>
      <c r="F615" s="130"/>
    </row>
    <row r="616" spans="1:17" ht="15" customHeight="1">
      <c r="A616" s="12" t="s">
        <v>624</v>
      </c>
      <c r="B616" s="26"/>
      <c r="C616" s="16" t="s">
        <v>644</v>
      </c>
      <c r="D616" s="69">
        <v>0</v>
      </c>
      <c r="E616" s="69">
        <v>9</v>
      </c>
      <c r="F616" s="130"/>
    </row>
    <row r="617" spans="1:17" ht="15" customHeight="1">
      <c r="A617" s="12" t="s">
        <v>624</v>
      </c>
      <c r="B617" s="26"/>
      <c r="C617" s="16" t="s">
        <v>645</v>
      </c>
      <c r="D617" s="69">
        <v>0</v>
      </c>
      <c r="E617" s="69">
        <v>0</v>
      </c>
      <c r="F617" s="180"/>
    </row>
    <row r="618" spans="1:17" ht="15" customHeight="1">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c r="A619" s="12" t="s">
        <v>625</v>
      </c>
      <c r="B619" s="25"/>
      <c r="C619" s="9" t="s">
        <v>619</v>
      </c>
      <c r="D619" s="69">
        <v>22</v>
      </c>
      <c r="E619" s="69">
        <v>22</v>
      </c>
      <c r="F619" s="181"/>
    </row>
    <row r="620" spans="1:17" ht="15" customHeight="1">
      <c r="A620" s="12" t="s">
        <v>625</v>
      </c>
      <c r="B620" s="25"/>
      <c r="C620" s="10" t="s">
        <v>620</v>
      </c>
      <c r="D620" s="69">
        <v>6</v>
      </c>
      <c r="E620" s="69">
        <v>6</v>
      </c>
      <c r="F620" s="130"/>
    </row>
    <row r="621" spans="1:17" ht="15" customHeight="1">
      <c r="A621" s="12" t="s">
        <v>625</v>
      </c>
      <c r="B621" s="26"/>
      <c r="C621" s="16" t="s">
        <v>643</v>
      </c>
      <c r="D621" s="69">
        <v>1</v>
      </c>
      <c r="E621" s="69">
        <v>1</v>
      </c>
      <c r="F621" s="130"/>
    </row>
    <row r="622" spans="1:17" ht="15" customHeight="1">
      <c r="A622" s="12" t="s">
        <v>625</v>
      </c>
      <c r="B622" s="26"/>
      <c r="C622" s="16" t="s">
        <v>644</v>
      </c>
      <c r="D622" s="69">
        <v>0</v>
      </c>
      <c r="E622" s="69">
        <v>0</v>
      </c>
      <c r="F622" s="130"/>
    </row>
    <row r="623" spans="1:17" ht="15" customHeight="1">
      <c r="A623" s="12" t="s">
        <v>625</v>
      </c>
      <c r="B623" s="26"/>
      <c r="C623" s="16" t="s">
        <v>645</v>
      </c>
      <c r="D623" s="69">
        <v>0</v>
      </c>
      <c r="E623" s="69">
        <v>0</v>
      </c>
      <c r="F623" s="180"/>
    </row>
    <row r="624" spans="1:17" ht="15" customHeight="1">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c r="A625" s="12" t="s">
        <v>626</v>
      </c>
      <c r="B625" s="25"/>
      <c r="C625" s="9" t="s">
        <v>619</v>
      </c>
      <c r="D625" s="69">
        <v>2</v>
      </c>
      <c r="E625" s="69">
        <v>2</v>
      </c>
      <c r="F625" s="181"/>
    </row>
    <row r="626" spans="1:17" ht="15" customHeight="1">
      <c r="A626" s="12" t="s">
        <v>626</v>
      </c>
      <c r="B626" s="25"/>
      <c r="C626" s="10" t="s">
        <v>620</v>
      </c>
      <c r="D626" s="69">
        <v>1</v>
      </c>
      <c r="E626" s="69">
        <v>1</v>
      </c>
      <c r="F626" s="130"/>
    </row>
    <row r="627" spans="1:17" ht="15" customHeight="1">
      <c r="A627" s="12" t="s">
        <v>626</v>
      </c>
      <c r="B627" s="26"/>
      <c r="C627" s="16" t="s">
        <v>643</v>
      </c>
      <c r="D627" s="69">
        <v>0</v>
      </c>
      <c r="E627" s="69">
        <v>0</v>
      </c>
      <c r="F627" s="130"/>
    </row>
    <row r="628" spans="1:17" ht="15" customHeight="1">
      <c r="A628" s="12" t="s">
        <v>626</v>
      </c>
      <c r="B628" s="26"/>
      <c r="C628" s="16" t="s">
        <v>644</v>
      </c>
      <c r="D628" s="69">
        <v>0</v>
      </c>
      <c r="E628" s="69">
        <v>0</v>
      </c>
      <c r="F628" s="130"/>
    </row>
    <row r="629" spans="1:17" ht="15" customHeight="1">
      <c r="A629" s="12" t="s">
        <v>626</v>
      </c>
      <c r="B629" s="26"/>
      <c r="C629" s="16" t="s">
        <v>645</v>
      </c>
      <c r="D629" s="69">
        <v>0</v>
      </c>
      <c r="E629" s="69">
        <v>0</v>
      </c>
      <c r="F629" s="130"/>
    </row>
    <row r="630" spans="1:17" ht="15" customHeight="1">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c r="A631" s="11" t="s">
        <v>627</v>
      </c>
      <c r="B631" s="27"/>
      <c r="C631" s="9" t="s">
        <v>619</v>
      </c>
      <c r="D631" s="69">
        <v>0</v>
      </c>
      <c r="E631" s="69">
        <v>0</v>
      </c>
      <c r="F631" s="130"/>
    </row>
    <row r="632" spans="1:17" ht="15" customHeight="1">
      <c r="A632" s="11" t="s">
        <v>627</v>
      </c>
      <c r="B632" s="27"/>
      <c r="C632" s="10" t="s">
        <v>620</v>
      </c>
      <c r="D632" s="69">
        <v>2</v>
      </c>
      <c r="E632" s="69">
        <v>2</v>
      </c>
      <c r="F632" s="130"/>
    </row>
    <row r="633" spans="1:17" ht="15" customHeight="1">
      <c r="A633" s="11" t="s">
        <v>627</v>
      </c>
      <c r="B633" s="28"/>
      <c r="C633" s="16" t="s">
        <v>643</v>
      </c>
      <c r="D633" s="69">
        <v>0</v>
      </c>
      <c r="E633" s="69">
        <v>0</v>
      </c>
      <c r="F633" s="130"/>
    </row>
    <row r="634" spans="1:17" ht="15" customHeight="1">
      <c r="A634" s="11" t="s">
        <v>627</v>
      </c>
      <c r="B634" s="28"/>
      <c r="C634" s="16" t="s">
        <v>644</v>
      </c>
      <c r="D634" s="69">
        <v>0</v>
      </c>
      <c r="E634" s="69">
        <v>0</v>
      </c>
      <c r="F634" s="130"/>
    </row>
    <row r="635" spans="1:17" ht="15" customHeight="1">
      <c r="A635" s="11" t="s">
        <v>627</v>
      </c>
      <c r="B635" s="28"/>
      <c r="C635" s="16" t="s">
        <v>645</v>
      </c>
      <c r="D635" s="69">
        <v>0</v>
      </c>
      <c r="E635" s="69">
        <v>0</v>
      </c>
      <c r="F635" s="180"/>
    </row>
    <row r="636" spans="1:17" ht="15" customHeight="1">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c r="A637" s="11" t="s">
        <v>628</v>
      </c>
      <c r="B637" s="27"/>
      <c r="C637" s="9" t="s">
        <v>619</v>
      </c>
      <c r="D637" s="69">
        <v>3</v>
      </c>
      <c r="E637" s="69">
        <v>3</v>
      </c>
      <c r="F637" s="181"/>
    </row>
    <row r="638" spans="1:17" ht="15" customHeight="1">
      <c r="A638" s="11" t="s">
        <v>628</v>
      </c>
      <c r="B638" s="27"/>
      <c r="C638" s="10" t="s">
        <v>620</v>
      </c>
      <c r="D638" s="69">
        <v>0</v>
      </c>
      <c r="E638" s="69">
        <v>0</v>
      </c>
      <c r="F638" s="130"/>
    </row>
    <row r="639" spans="1:17" ht="15" customHeight="1">
      <c r="A639" s="11" t="s">
        <v>628</v>
      </c>
      <c r="B639" s="28"/>
      <c r="C639" s="16" t="s">
        <v>643</v>
      </c>
      <c r="D639" s="69">
        <v>0</v>
      </c>
      <c r="E639" s="69">
        <v>0</v>
      </c>
      <c r="F639" s="130"/>
    </row>
    <row r="640" spans="1:17" ht="15" customHeight="1">
      <c r="A640" s="11" t="s">
        <v>628</v>
      </c>
      <c r="B640" s="28"/>
      <c r="C640" s="16" t="s">
        <v>644</v>
      </c>
      <c r="D640" s="69">
        <v>0</v>
      </c>
      <c r="E640" s="69">
        <v>0</v>
      </c>
      <c r="F640" s="130"/>
    </row>
    <row r="641" spans="1:18" ht="15" customHeight="1">
      <c r="A641" s="11" t="s">
        <v>628</v>
      </c>
      <c r="B641" s="28"/>
      <c r="C641" s="186" t="s">
        <v>645</v>
      </c>
      <c r="D641" s="69">
        <v>0</v>
      </c>
      <c r="E641" s="187">
        <v>0</v>
      </c>
      <c r="F641" s="180"/>
    </row>
    <row r="642" spans="1:18" ht="15" customHeight="1">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c r="A643" s="15" t="s">
        <v>631</v>
      </c>
      <c r="B643" s="31"/>
      <c r="C643" s="188" t="s">
        <v>619</v>
      </c>
      <c r="D643" s="69">
        <v>1</v>
      </c>
      <c r="E643" s="189">
        <v>1</v>
      </c>
      <c r="F643" s="181"/>
    </row>
    <row r="644" spans="1:18" ht="15" customHeight="1">
      <c r="A644" s="15" t="s">
        <v>631</v>
      </c>
      <c r="B644" s="31"/>
      <c r="C644" s="10" t="s">
        <v>620</v>
      </c>
      <c r="D644" s="69">
        <v>2</v>
      </c>
      <c r="E644" s="69">
        <v>2</v>
      </c>
      <c r="F644" s="130"/>
    </row>
    <row r="645" spans="1:18" ht="15" customHeight="1">
      <c r="A645" s="15" t="s">
        <v>631</v>
      </c>
      <c r="B645" s="31"/>
      <c r="C645" s="16" t="s">
        <v>643</v>
      </c>
      <c r="D645" s="69">
        <v>0</v>
      </c>
      <c r="E645" s="69">
        <v>0</v>
      </c>
      <c r="F645" s="130"/>
    </row>
    <row r="646" spans="1:18" ht="15" customHeight="1">
      <c r="A646" s="15" t="s">
        <v>631</v>
      </c>
      <c r="B646" s="31"/>
      <c r="C646" s="16" t="s">
        <v>644</v>
      </c>
      <c r="D646" s="69">
        <v>0</v>
      </c>
      <c r="E646" s="69">
        <v>0</v>
      </c>
      <c r="F646" s="130"/>
    </row>
    <row r="647" spans="1:18" ht="15" customHeight="1">
      <c r="A647" s="15" t="s">
        <v>631</v>
      </c>
      <c r="B647" s="31"/>
      <c r="C647" s="16" t="s">
        <v>645</v>
      </c>
      <c r="D647" s="69">
        <v>0</v>
      </c>
      <c r="E647" s="69">
        <v>0</v>
      </c>
      <c r="F647" s="130"/>
    </row>
    <row r="648" spans="1:18" ht="15" customHeight="1">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c r="A649" s="15" t="s">
        <v>632</v>
      </c>
      <c r="B649" s="31"/>
      <c r="C649" s="9" t="s">
        <v>619</v>
      </c>
      <c r="D649" s="69">
        <v>4</v>
      </c>
      <c r="E649" s="69">
        <v>4</v>
      </c>
      <c r="F649" s="130"/>
    </row>
    <row r="650" spans="1:18" ht="15" customHeight="1">
      <c r="A650" s="15" t="s">
        <v>632</v>
      </c>
      <c r="B650" s="31"/>
      <c r="C650" s="10" t="s">
        <v>620</v>
      </c>
      <c r="D650" s="69">
        <v>1</v>
      </c>
      <c r="E650" s="69">
        <v>1</v>
      </c>
      <c r="F650" s="130"/>
    </row>
    <row r="651" spans="1:18" ht="15" customHeight="1">
      <c r="A651" s="15" t="s">
        <v>632</v>
      </c>
      <c r="B651" s="31"/>
      <c r="C651" s="16" t="s">
        <v>643</v>
      </c>
      <c r="D651" s="69">
        <v>0</v>
      </c>
      <c r="E651" s="69">
        <v>0</v>
      </c>
      <c r="F651" s="130"/>
    </row>
    <row r="652" spans="1:18" ht="15" customHeight="1">
      <c r="A652" s="15" t="s">
        <v>632</v>
      </c>
      <c r="B652" s="31"/>
      <c r="C652" s="16" t="s">
        <v>644</v>
      </c>
      <c r="D652" s="69">
        <v>0</v>
      </c>
      <c r="E652" s="69">
        <v>0</v>
      </c>
      <c r="F652" s="130"/>
    </row>
    <row r="653" spans="1:18" ht="15" customHeight="1">
      <c r="A653" s="15" t="s">
        <v>632</v>
      </c>
      <c r="B653" s="31"/>
      <c r="C653" s="16" t="s">
        <v>645</v>
      </c>
      <c r="D653" s="69">
        <v>0</v>
      </c>
      <c r="E653" s="69">
        <v>0</v>
      </c>
      <c r="F653" s="130"/>
    </row>
    <row r="654" spans="1:18" ht="15" customHeight="1">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c r="A655" s="13" t="s">
        <v>629</v>
      </c>
      <c r="B655" s="29"/>
      <c r="C655" s="9" t="s">
        <v>619</v>
      </c>
      <c r="D655" s="69">
        <v>122</v>
      </c>
      <c r="E655" s="69">
        <v>132</v>
      </c>
      <c r="F655" s="130"/>
    </row>
    <row r="656" spans="1:18" ht="15" customHeight="1">
      <c r="A656" s="13" t="s">
        <v>629</v>
      </c>
      <c r="B656" s="29"/>
      <c r="C656" s="10" t="s">
        <v>620</v>
      </c>
      <c r="D656" s="69">
        <v>253</v>
      </c>
      <c r="E656" s="69">
        <v>230</v>
      </c>
      <c r="F656" s="130"/>
    </row>
    <row r="657" spans="1:6" ht="15" customHeight="1">
      <c r="A657" s="13" t="s">
        <v>629</v>
      </c>
      <c r="B657" s="24"/>
      <c r="C657" s="76" t="s">
        <v>643</v>
      </c>
      <c r="D657" s="69">
        <v>17</v>
      </c>
      <c r="E657" s="69">
        <v>14</v>
      </c>
      <c r="F657" s="130"/>
    </row>
    <row r="658" spans="1:6" ht="15" customHeight="1">
      <c r="A658" s="13" t="s">
        <v>629</v>
      </c>
      <c r="B658" s="24"/>
      <c r="C658" s="76" t="s">
        <v>644</v>
      </c>
      <c r="D658" s="69">
        <v>19</v>
      </c>
      <c r="E658" s="69">
        <v>35</v>
      </c>
      <c r="F658" s="130"/>
    </row>
    <row r="659" spans="1:6" ht="15" customHeight="1">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29" priority="4" operator="equal">
      <formula>"verde"</formula>
    </cfRule>
  </conditionalFormatting>
  <conditionalFormatting sqref="D2 E1">
    <cfRule type="cellIs" dxfId="28" priority="5" operator="equal">
      <formula>"galben"</formula>
    </cfRule>
  </conditionalFormatting>
  <conditionalFormatting sqref="D2 E1">
    <cfRule type="cellIs" dxfId="27"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c r="A1" s="316" t="s">
        <v>661</v>
      </c>
      <c r="B1" s="334" t="s">
        <v>633</v>
      </c>
      <c r="C1" s="334" t="s">
        <v>1</v>
      </c>
      <c r="D1" s="338" t="s">
        <v>662</v>
      </c>
      <c r="E1" s="335" t="s">
        <v>3</v>
      </c>
      <c r="F1" s="321" t="s">
        <v>4</v>
      </c>
      <c r="G1" s="321" t="s">
        <v>5</v>
      </c>
      <c r="H1" s="318" t="s">
        <v>6</v>
      </c>
      <c r="I1" s="333"/>
      <c r="J1" s="318" t="s">
        <v>7</v>
      </c>
      <c r="K1" s="332"/>
      <c r="L1" s="333"/>
      <c r="M1" s="318" t="s">
        <v>8</v>
      </c>
      <c r="N1" s="332"/>
      <c r="O1" s="332"/>
      <c r="P1" s="333"/>
    </row>
    <row r="2" spans="1:16" ht="75">
      <c r="A2" s="337"/>
      <c r="B2" s="334"/>
      <c r="C2" s="338"/>
      <c r="D2" s="339"/>
      <c r="E2" s="336"/>
      <c r="F2" s="325"/>
      <c r="G2" s="325"/>
      <c r="H2" s="190" t="s">
        <v>9</v>
      </c>
      <c r="I2" s="190" t="s">
        <v>663</v>
      </c>
      <c r="J2" s="190" t="s">
        <v>11</v>
      </c>
      <c r="K2" s="190" t="s">
        <v>12</v>
      </c>
      <c r="L2" s="190" t="s">
        <v>13</v>
      </c>
      <c r="M2" s="190" t="s">
        <v>14</v>
      </c>
      <c r="N2" s="190" t="s">
        <v>15</v>
      </c>
      <c r="O2" s="190" t="s">
        <v>16</v>
      </c>
      <c r="P2" s="190" t="s">
        <v>17</v>
      </c>
    </row>
    <row r="3" spans="1:16">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c r="A594" s="328" t="s">
        <v>618</v>
      </c>
      <c r="B594" s="329"/>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c r="A595" s="315" t="s">
        <v>630</v>
      </c>
      <c r="B595" s="22"/>
      <c r="C595" s="9" t="s">
        <v>619</v>
      </c>
      <c r="D595" s="69">
        <f>COUNTIF(D3:D593,"galben")</f>
        <v>140</v>
      </c>
      <c r="E595" s="130"/>
    </row>
    <row r="596" spans="1:16" ht="15" customHeight="1">
      <c r="A596" s="316"/>
      <c r="B596" s="23"/>
      <c r="C596" s="10" t="s">
        <v>620</v>
      </c>
      <c r="D596" s="69">
        <f>COUNTIF(D3:D593,"verde")</f>
        <v>234</v>
      </c>
      <c r="E596" s="130"/>
    </row>
    <row r="597" spans="1:16" ht="15" customHeight="1">
      <c r="A597" s="316"/>
      <c r="B597" s="23"/>
      <c r="C597" s="76" t="s">
        <v>643</v>
      </c>
      <c r="D597" s="69">
        <f>COUNTIF(D3:D593,"roșu Covid")</f>
        <v>24</v>
      </c>
      <c r="E597" s="130"/>
    </row>
    <row r="598" spans="1:16" ht="15" customHeight="1">
      <c r="A598" s="316"/>
      <c r="B598" s="23"/>
      <c r="C598" s="76" t="s">
        <v>644</v>
      </c>
      <c r="D598" s="69">
        <f>COUNTIF(D3:D593,"roșu incidență")</f>
        <v>193</v>
      </c>
      <c r="E598" s="130"/>
    </row>
    <row r="599" spans="1:16" ht="15" customHeight="1">
      <c r="A599" s="317"/>
      <c r="B599" s="23"/>
      <c r="C599" s="76" t="s">
        <v>645</v>
      </c>
      <c r="D599" s="69">
        <f>COUNTIF(D3:D593,"roșu infrastructură")</f>
        <v>0</v>
      </c>
      <c r="E599" s="130"/>
    </row>
    <row r="600" spans="1:16" ht="15" customHeight="1">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c r="A601" s="14" t="s">
        <v>622</v>
      </c>
      <c r="B601" s="24"/>
      <c r="C601" s="9" t="s">
        <v>619</v>
      </c>
      <c r="D601" s="69">
        <v>0</v>
      </c>
      <c r="E601" s="130"/>
    </row>
    <row r="602" spans="1:16" ht="15" customHeight="1">
      <c r="A602" s="14" t="s">
        <v>622</v>
      </c>
      <c r="B602" s="24"/>
      <c r="C602" s="10" t="s">
        <v>620</v>
      </c>
      <c r="D602" s="69">
        <v>0</v>
      </c>
      <c r="E602" s="130"/>
    </row>
    <row r="603" spans="1:16" ht="15" customHeight="1">
      <c r="A603" s="14" t="s">
        <v>622</v>
      </c>
      <c r="B603" s="24"/>
      <c r="C603" s="76" t="s">
        <v>643</v>
      </c>
      <c r="D603" s="69">
        <v>8</v>
      </c>
      <c r="E603" s="130"/>
    </row>
    <row r="604" spans="1:16" ht="15" customHeight="1">
      <c r="A604" s="14" t="s">
        <v>622</v>
      </c>
      <c r="B604" s="24"/>
      <c r="C604" s="76" t="s">
        <v>644</v>
      </c>
      <c r="D604" s="69">
        <v>114</v>
      </c>
      <c r="E604" s="130"/>
    </row>
    <row r="605" spans="1:16" ht="15" customHeight="1">
      <c r="A605" s="14" t="s">
        <v>622</v>
      </c>
      <c r="B605" s="24"/>
      <c r="C605" s="76" t="s">
        <v>645</v>
      </c>
      <c r="D605" s="69">
        <v>1</v>
      </c>
      <c r="E605" s="180"/>
    </row>
    <row r="606" spans="1:16" ht="15" customHeight="1">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c r="A607" s="12" t="s">
        <v>623</v>
      </c>
      <c r="B607" s="25"/>
      <c r="C607" s="9" t="s">
        <v>619</v>
      </c>
      <c r="D607" s="69">
        <v>0</v>
      </c>
      <c r="E607" s="181"/>
    </row>
    <row r="608" spans="1:16" ht="15" customHeight="1">
      <c r="A608" s="12" t="s">
        <v>623</v>
      </c>
      <c r="B608" s="25"/>
      <c r="C608" s="10" t="s">
        <v>620</v>
      </c>
      <c r="D608" s="69">
        <v>1</v>
      </c>
      <c r="E608" s="130"/>
    </row>
    <row r="609" spans="1:16" ht="15" customHeight="1">
      <c r="A609" s="12" t="s">
        <v>623</v>
      </c>
      <c r="B609" s="24"/>
      <c r="C609" s="76" t="s">
        <v>643</v>
      </c>
      <c r="D609" s="69">
        <v>2</v>
      </c>
      <c r="E609" s="130"/>
    </row>
    <row r="610" spans="1:16" ht="15" customHeight="1">
      <c r="A610" s="12" t="s">
        <v>623</v>
      </c>
      <c r="B610" s="24"/>
      <c r="C610" s="76" t="s">
        <v>644</v>
      </c>
      <c r="D610" s="69">
        <f>COUNTIF(D442:D602,"roșu")</f>
        <v>0</v>
      </c>
      <c r="E610" s="130"/>
    </row>
    <row r="611" spans="1:16" ht="15" customHeight="1">
      <c r="A611" s="12" t="s">
        <v>623</v>
      </c>
      <c r="B611" s="24"/>
      <c r="C611" s="76" t="s">
        <v>645</v>
      </c>
      <c r="D611" s="69">
        <v>0</v>
      </c>
      <c r="E611" s="180"/>
    </row>
    <row r="612" spans="1:16" ht="15" customHeight="1">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c r="A613" s="12" t="s">
        <v>624</v>
      </c>
      <c r="B613" s="25"/>
      <c r="C613" s="9" t="s">
        <v>619</v>
      </c>
      <c r="D613" s="69">
        <v>0</v>
      </c>
      <c r="E613" s="181"/>
    </row>
    <row r="614" spans="1:16" ht="15" customHeight="1">
      <c r="A614" s="12" t="s">
        <v>624</v>
      </c>
      <c r="B614" s="25"/>
      <c r="C614" s="10" t="s">
        <v>620</v>
      </c>
      <c r="D614" s="69">
        <v>0</v>
      </c>
      <c r="E614" s="130"/>
    </row>
    <row r="615" spans="1:16" ht="15" customHeight="1">
      <c r="A615" s="12" t="s">
        <v>624</v>
      </c>
      <c r="B615" s="26"/>
      <c r="C615" s="16" t="s">
        <v>643</v>
      </c>
      <c r="D615" s="69">
        <v>0</v>
      </c>
      <c r="E615" s="130"/>
    </row>
    <row r="616" spans="1:16" ht="15" customHeight="1">
      <c r="A616" s="12" t="s">
        <v>624</v>
      </c>
      <c r="B616" s="26"/>
      <c r="C616" s="16" t="s">
        <v>644</v>
      </c>
      <c r="D616" s="69">
        <v>10</v>
      </c>
      <c r="E616" s="130"/>
    </row>
    <row r="617" spans="1:16" ht="15" customHeight="1">
      <c r="A617" s="12" t="s">
        <v>624</v>
      </c>
      <c r="B617" s="26"/>
      <c r="C617" s="16" t="s">
        <v>645</v>
      </c>
      <c r="D617" s="69">
        <v>0</v>
      </c>
      <c r="E617" s="180"/>
    </row>
    <row r="618" spans="1:16" ht="15" customHeight="1">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c r="A619" s="12" t="s">
        <v>625</v>
      </c>
      <c r="B619" s="25"/>
      <c r="C619" s="9" t="s">
        <v>619</v>
      </c>
      <c r="D619" s="69">
        <v>22</v>
      </c>
      <c r="E619" s="181"/>
    </row>
    <row r="620" spans="1:16" ht="15" customHeight="1">
      <c r="A620" s="12" t="s">
        <v>625</v>
      </c>
      <c r="B620" s="25"/>
      <c r="C620" s="10" t="s">
        <v>620</v>
      </c>
      <c r="D620" s="69">
        <v>6</v>
      </c>
      <c r="E620" s="130"/>
    </row>
    <row r="621" spans="1:16" ht="15" customHeight="1">
      <c r="A621" s="12" t="s">
        <v>625</v>
      </c>
      <c r="B621" s="26"/>
      <c r="C621" s="16" t="s">
        <v>643</v>
      </c>
      <c r="D621" s="69">
        <v>1</v>
      </c>
      <c r="E621" s="130"/>
    </row>
    <row r="622" spans="1:16" ht="15" customHeight="1">
      <c r="A622" s="12" t="s">
        <v>625</v>
      </c>
      <c r="B622" s="26"/>
      <c r="C622" s="16" t="s">
        <v>644</v>
      </c>
      <c r="D622" s="69">
        <v>1</v>
      </c>
      <c r="E622" s="130"/>
    </row>
    <row r="623" spans="1:16" ht="15" customHeight="1">
      <c r="A623" s="12" t="s">
        <v>625</v>
      </c>
      <c r="B623" s="26"/>
      <c r="C623" s="16" t="s">
        <v>645</v>
      </c>
      <c r="D623" s="69">
        <v>0</v>
      </c>
      <c r="E623" s="180"/>
    </row>
    <row r="624" spans="1:16" ht="15" customHeight="1">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c r="A625" s="12" t="s">
        <v>626</v>
      </c>
      <c r="B625" s="25"/>
      <c r="C625" s="9" t="s">
        <v>619</v>
      </c>
      <c r="D625" s="69">
        <v>2</v>
      </c>
      <c r="E625" s="181"/>
    </row>
    <row r="626" spans="1:16" ht="15" customHeight="1">
      <c r="A626" s="12" t="s">
        <v>626</v>
      </c>
      <c r="B626" s="25"/>
      <c r="C626" s="10" t="s">
        <v>620</v>
      </c>
      <c r="D626" s="69">
        <v>1</v>
      </c>
      <c r="E626" s="130"/>
    </row>
    <row r="627" spans="1:16" ht="15" customHeight="1">
      <c r="A627" s="12" t="s">
        <v>626</v>
      </c>
      <c r="B627" s="26"/>
      <c r="C627" s="16" t="s">
        <v>643</v>
      </c>
      <c r="D627" s="69">
        <v>0</v>
      </c>
      <c r="E627" s="130"/>
    </row>
    <row r="628" spans="1:16" ht="15" customHeight="1">
      <c r="A628" s="12" t="s">
        <v>626</v>
      </c>
      <c r="B628" s="26"/>
      <c r="C628" s="16" t="s">
        <v>644</v>
      </c>
      <c r="D628" s="69">
        <v>0</v>
      </c>
      <c r="E628" s="130"/>
    </row>
    <row r="629" spans="1:16" ht="15" customHeight="1">
      <c r="A629" s="12" t="s">
        <v>626</v>
      </c>
      <c r="B629" s="26"/>
      <c r="C629" s="16" t="s">
        <v>645</v>
      </c>
      <c r="D629" s="69">
        <v>0</v>
      </c>
      <c r="E629" s="130"/>
    </row>
    <row r="630" spans="1:16" ht="15" customHeight="1">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c r="A631" s="11" t="s">
        <v>627</v>
      </c>
      <c r="B631" s="27"/>
      <c r="C631" s="9" t="s">
        <v>619</v>
      </c>
      <c r="D631" s="69">
        <v>1</v>
      </c>
      <c r="E631" s="130"/>
    </row>
    <row r="632" spans="1:16" ht="15" customHeight="1">
      <c r="A632" s="11" t="s">
        <v>627</v>
      </c>
      <c r="B632" s="27"/>
      <c r="C632" s="10" t="s">
        <v>620</v>
      </c>
      <c r="D632" s="69">
        <v>1</v>
      </c>
      <c r="E632" s="130"/>
    </row>
    <row r="633" spans="1:16" ht="15" customHeight="1">
      <c r="A633" s="11" t="s">
        <v>627</v>
      </c>
      <c r="B633" s="28"/>
      <c r="C633" s="16" t="s">
        <v>643</v>
      </c>
      <c r="D633" s="69">
        <v>0</v>
      </c>
      <c r="E633" s="130"/>
    </row>
    <row r="634" spans="1:16" ht="15" customHeight="1">
      <c r="A634" s="11" t="s">
        <v>627</v>
      </c>
      <c r="B634" s="28"/>
      <c r="C634" s="16" t="s">
        <v>644</v>
      </c>
      <c r="D634" s="69">
        <v>0</v>
      </c>
      <c r="E634" s="130"/>
    </row>
    <row r="635" spans="1:16" ht="15" customHeight="1">
      <c r="A635" s="11" t="s">
        <v>627</v>
      </c>
      <c r="B635" s="28"/>
      <c r="C635" s="16" t="s">
        <v>645</v>
      </c>
      <c r="D635" s="69">
        <v>0</v>
      </c>
      <c r="E635" s="180"/>
    </row>
    <row r="636" spans="1:16" ht="15" customHeight="1">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c r="A637" s="11" t="s">
        <v>628</v>
      </c>
      <c r="B637" s="27"/>
      <c r="C637" s="9" t="s">
        <v>619</v>
      </c>
      <c r="D637" s="69">
        <v>3</v>
      </c>
      <c r="E637" s="181"/>
    </row>
    <row r="638" spans="1:16" ht="15" customHeight="1">
      <c r="A638" s="11" t="s">
        <v>628</v>
      </c>
      <c r="B638" s="27"/>
      <c r="C638" s="10" t="s">
        <v>620</v>
      </c>
      <c r="D638" s="69">
        <v>0</v>
      </c>
      <c r="E638" s="130"/>
    </row>
    <row r="639" spans="1:16" ht="15" customHeight="1">
      <c r="A639" s="11" t="s">
        <v>628</v>
      </c>
      <c r="B639" s="28"/>
      <c r="C639" s="16" t="s">
        <v>643</v>
      </c>
      <c r="D639" s="69">
        <v>0</v>
      </c>
      <c r="E639" s="130"/>
    </row>
    <row r="640" spans="1:16" ht="15" customHeight="1">
      <c r="A640" s="11" t="s">
        <v>628</v>
      </c>
      <c r="B640" s="28"/>
      <c r="C640" s="16" t="s">
        <v>644</v>
      </c>
      <c r="D640" s="69">
        <v>0</v>
      </c>
      <c r="E640" s="130"/>
    </row>
    <row r="641" spans="1:16" ht="15" customHeight="1">
      <c r="A641" s="11" t="s">
        <v>628</v>
      </c>
      <c r="B641" s="28"/>
      <c r="C641" s="186" t="s">
        <v>645</v>
      </c>
      <c r="D641" s="69">
        <v>0</v>
      </c>
      <c r="E641" s="180"/>
    </row>
    <row r="642" spans="1:16" ht="15" customHeight="1">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c r="A643" s="15" t="s">
        <v>631</v>
      </c>
      <c r="B643" s="31"/>
      <c r="C643" s="188" t="s">
        <v>619</v>
      </c>
      <c r="D643" s="69">
        <v>1</v>
      </c>
      <c r="E643" s="181"/>
    </row>
    <row r="644" spans="1:16" ht="15" customHeight="1">
      <c r="A644" s="15" t="s">
        <v>631</v>
      </c>
      <c r="B644" s="31"/>
      <c r="C644" s="10" t="s">
        <v>620</v>
      </c>
      <c r="D644" s="69">
        <v>2</v>
      </c>
      <c r="E644" s="130"/>
    </row>
    <row r="645" spans="1:16" ht="15" customHeight="1">
      <c r="A645" s="15" t="s">
        <v>631</v>
      </c>
      <c r="B645" s="31"/>
      <c r="C645" s="16" t="s">
        <v>643</v>
      </c>
      <c r="D645" s="69">
        <v>0</v>
      </c>
      <c r="E645" s="130"/>
    </row>
    <row r="646" spans="1:16" ht="15" customHeight="1">
      <c r="A646" s="15" t="s">
        <v>631</v>
      </c>
      <c r="B646" s="31"/>
      <c r="C646" s="16" t="s">
        <v>644</v>
      </c>
      <c r="D646" s="69">
        <v>0</v>
      </c>
      <c r="E646" s="130"/>
    </row>
    <row r="647" spans="1:16" ht="15" customHeight="1">
      <c r="A647" s="15" t="s">
        <v>631</v>
      </c>
      <c r="B647" s="31"/>
      <c r="C647" s="16" t="s">
        <v>645</v>
      </c>
      <c r="D647" s="69">
        <v>0</v>
      </c>
      <c r="E647" s="130"/>
    </row>
    <row r="648" spans="1:16" ht="15" customHeight="1">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c r="A649" s="15" t="s">
        <v>632</v>
      </c>
      <c r="B649" s="31"/>
      <c r="C649" s="9" t="s">
        <v>619</v>
      </c>
      <c r="D649" s="69">
        <v>4</v>
      </c>
      <c r="E649" s="130"/>
    </row>
    <row r="650" spans="1:16" ht="15" customHeight="1">
      <c r="A650" s="15" t="s">
        <v>632</v>
      </c>
      <c r="B650" s="31"/>
      <c r="C650" s="10" t="s">
        <v>620</v>
      </c>
      <c r="D650" s="69">
        <v>1</v>
      </c>
      <c r="E650" s="130"/>
    </row>
    <row r="651" spans="1:16" ht="15" customHeight="1">
      <c r="A651" s="15" t="s">
        <v>632</v>
      </c>
      <c r="B651" s="31"/>
      <c r="C651" s="16" t="s">
        <v>643</v>
      </c>
      <c r="D651" s="69">
        <v>0</v>
      </c>
      <c r="E651" s="130"/>
    </row>
    <row r="652" spans="1:16" ht="15" customHeight="1">
      <c r="A652" s="15" t="s">
        <v>632</v>
      </c>
      <c r="B652" s="31"/>
      <c r="C652" s="16" t="s">
        <v>644</v>
      </c>
      <c r="D652" s="69">
        <v>0</v>
      </c>
      <c r="E652" s="130"/>
    </row>
    <row r="653" spans="1:16" ht="15" customHeight="1">
      <c r="A653" s="15" t="s">
        <v>632</v>
      </c>
      <c r="B653" s="31"/>
      <c r="C653" s="16" t="s">
        <v>645</v>
      </c>
      <c r="D653" s="69">
        <v>0</v>
      </c>
      <c r="E653" s="130"/>
    </row>
    <row r="654" spans="1:16" ht="15" customHeight="1">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c r="A655" s="13" t="s">
        <v>629</v>
      </c>
      <c r="B655" s="29"/>
      <c r="C655" s="9" t="s">
        <v>619</v>
      </c>
      <c r="D655" s="69">
        <v>105</v>
      </c>
      <c r="E655" s="130"/>
    </row>
    <row r="656" spans="1:16" ht="15" customHeight="1">
      <c r="A656" s="13" t="s">
        <v>629</v>
      </c>
      <c r="B656" s="29"/>
      <c r="C656" s="10" t="s">
        <v>620</v>
      </c>
      <c r="D656" s="69">
        <v>223</v>
      </c>
      <c r="E656" s="130"/>
    </row>
    <row r="657" spans="1:5" ht="15" customHeight="1">
      <c r="A657" s="13" t="s">
        <v>629</v>
      </c>
      <c r="B657" s="24"/>
      <c r="C657" s="76" t="s">
        <v>643</v>
      </c>
      <c r="D657" s="69">
        <v>13</v>
      </c>
      <c r="E657" s="130"/>
    </row>
    <row r="658" spans="1:5" ht="15" customHeight="1">
      <c r="A658" s="13" t="s">
        <v>629</v>
      </c>
      <c r="B658" s="24"/>
      <c r="C658" s="76" t="s">
        <v>644</v>
      </c>
      <c r="D658" s="69">
        <v>70</v>
      </c>
      <c r="E658" s="130"/>
    </row>
    <row r="659" spans="1:5" ht="15" customHeight="1">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316" t="s">
        <v>661</v>
      </c>
      <c r="B1" s="334" t="s">
        <v>633</v>
      </c>
      <c r="C1" s="340" t="s">
        <v>1</v>
      </c>
      <c r="D1" s="341" t="s">
        <v>668</v>
      </c>
      <c r="E1" s="348" t="s">
        <v>3</v>
      </c>
      <c r="F1" s="343" t="s">
        <v>4</v>
      </c>
      <c r="G1" s="343" t="s">
        <v>5</v>
      </c>
      <c r="H1" s="345" t="s">
        <v>6</v>
      </c>
      <c r="I1" s="346"/>
      <c r="J1" s="345" t="s">
        <v>7</v>
      </c>
      <c r="K1" s="347"/>
      <c r="L1" s="346"/>
      <c r="M1" s="345" t="s">
        <v>8</v>
      </c>
      <c r="N1" s="347"/>
      <c r="O1" s="347"/>
      <c r="P1" s="346"/>
    </row>
    <row r="2" spans="1:16" ht="75">
      <c r="A2" s="337"/>
      <c r="B2" s="334"/>
      <c r="C2" s="341"/>
      <c r="D2" s="342"/>
      <c r="E2" s="336"/>
      <c r="F2" s="344"/>
      <c r="G2" s="344"/>
      <c r="H2" s="203" t="s">
        <v>9</v>
      </c>
      <c r="I2" s="203" t="s">
        <v>663</v>
      </c>
      <c r="J2" s="203" t="s">
        <v>11</v>
      </c>
      <c r="K2" s="203" t="s">
        <v>12</v>
      </c>
      <c r="L2" s="203" t="s">
        <v>13</v>
      </c>
      <c r="M2" s="203" t="s">
        <v>14</v>
      </c>
      <c r="N2" s="203" t="s">
        <v>15</v>
      </c>
      <c r="O2" s="203" t="s">
        <v>16</v>
      </c>
      <c r="P2" s="203" t="s">
        <v>17</v>
      </c>
    </row>
    <row r="3" spans="1:16">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c r="A594" s="328" t="s">
        <v>618</v>
      </c>
      <c r="B594" s="329"/>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c r="A595" s="315" t="s">
        <v>630</v>
      </c>
      <c r="B595" s="22"/>
      <c r="C595" s="220" t="s">
        <v>619</v>
      </c>
      <c r="D595" s="210">
        <f>COUNTIF(D3:D593,"galben")</f>
        <v>148</v>
      </c>
      <c r="E595" s="221"/>
    </row>
    <row r="596" spans="1:16" ht="15" customHeight="1">
      <c r="A596" s="316"/>
      <c r="B596" s="23"/>
      <c r="C596" s="223" t="s">
        <v>620</v>
      </c>
      <c r="D596" s="210">
        <f>COUNTIF(D3:D593,"verde")</f>
        <v>220</v>
      </c>
      <c r="E596" s="221"/>
    </row>
    <row r="597" spans="1:16" ht="15" customHeight="1">
      <c r="A597" s="316"/>
      <c r="B597" s="23"/>
      <c r="C597" s="224" t="s">
        <v>643</v>
      </c>
      <c r="D597" s="210">
        <f>COUNTIF(D3:D593,"roșu Covid")</f>
        <v>27</v>
      </c>
      <c r="E597" s="221"/>
    </row>
    <row r="598" spans="1:16" ht="15" customHeight="1">
      <c r="A598" s="316"/>
      <c r="B598" s="23"/>
      <c r="C598" s="224" t="s">
        <v>644</v>
      </c>
      <c r="D598" s="210">
        <f>COUNTIF(D3:D593,"roșu incidență")</f>
        <v>196</v>
      </c>
      <c r="E598" s="221"/>
    </row>
    <row r="599" spans="1:16" ht="15" customHeight="1">
      <c r="A599" s="317"/>
      <c r="B599" s="23"/>
      <c r="C599" s="224" t="s">
        <v>645</v>
      </c>
      <c r="D599" s="210">
        <f>COUNTIF(D3:D593,"roșu infrastructură")</f>
        <v>0</v>
      </c>
      <c r="E599" s="221"/>
    </row>
    <row r="600" spans="1:16" ht="15" customHeight="1">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8</v>
      </c>
      <c r="E603" s="221"/>
    </row>
    <row r="604" spans="1:16" ht="15" customHeight="1">
      <c r="A604" s="14" t="s">
        <v>622</v>
      </c>
      <c r="B604" s="24"/>
      <c r="C604" s="224" t="s">
        <v>644</v>
      </c>
      <c r="D604" s="210">
        <v>114</v>
      </c>
      <c r="E604" s="221"/>
    </row>
    <row r="605" spans="1:16" ht="15" customHeight="1">
      <c r="A605" s="14" t="s">
        <v>622</v>
      </c>
      <c r="B605" s="24"/>
      <c r="C605" s="224" t="s">
        <v>645</v>
      </c>
      <c r="D605" s="210">
        <v>0</v>
      </c>
      <c r="E605" s="228"/>
    </row>
    <row r="606" spans="1:16" ht="15" customHeight="1">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25"/>
      <c r="C607" s="220" t="s">
        <v>619</v>
      </c>
      <c r="D607" s="210">
        <v>0</v>
      </c>
      <c r="E607" s="231"/>
    </row>
    <row r="608" spans="1:16" ht="15" customHeight="1">
      <c r="A608" s="12" t="s">
        <v>623</v>
      </c>
      <c r="B608" s="25"/>
      <c r="C608" s="223" t="s">
        <v>620</v>
      </c>
      <c r="D608" s="210">
        <v>1</v>
      </c>
      <c r="E608" s="221"/>
    </row>
    <row r="609" spans="1:16" ht="15" customHeight="1">
      <c r="A609" s="12" t="s">
        <v>623</v>
      </c>
      <c r="B609" s="24"/>
      <c r="C609" s="224" t="s">
        <v>643</v>
      </c>
      <c r="D609" s="210">
        <v>2</v>
      </c>
      <c r="E609" s="221"/>
    </row>
    <row r="610" spans="1:16" ht="15" customHeight="1">
      <c r="A610" s="12" t="s">
        <v>623</v>
      </c>
      <c r="B610" s="24"/>
      <c r="C610" s="224" t="s">
        <v>644</v>
      </c>
      <c r="D610" s="210">
        <f>COUNTIF(D442:D602,"roșu")</f>
        <v>0</v>
      </c>
      <c r="E610" s="221"/>
    </row>
    <row r="611" spans="1:16" ht="15" customHeight="1">
      <c r="A611" s="12" t="s">
        <v>623</v>
      </c>
      <c r="B611" s="24"/>
      <c r="C611" s="224" t="s">
        <v>645</v>
      </c>
      <c r="D611" s="210">
        <v>0</v>
      </c>
      <c r="E611" s="228"/>
    </row>
    <row r="612" spans="1:16" ht="15" customHeight="1">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26"/>
      <c r="C617" s="233" t="s">
        <v>645</v>
      </c>
      <c r="D617" s="210">
        <v>0</v>
      </c>
      <c r="E617" s="228"/>
    </row>
    <row r="618" spans="1:16" ht="15" customHeight="1">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c r="A619" s="12" t="s">
        <v>625</v>
      </c>
      <c r="B619" s="25"/>
      <c r="C619" s="220" t="s">
        <v>619</v>
      </c>
      <c r="D619" s="210">
        <v>22</v>
      </c>
      <c r="E619" s="231"/>
    </row>
    <row r="620" spans="1:16" ht="15" customHeight="1">
      <c r="A620" s="12" t="s">
        <v>625</v>
      </c>
      <c r="B620" s="25"/>
      <c r="C620" s="223" t="s">
        <v>620</v>
      </c>
      <c r="D620" s="210">
        <v>6</v>
      </c>
      <c r="E620" s="221"/>
    </row>
    <row r="621" spans="1:16" ht="15" customHeight="1">
      <c r="A621" s="12" t="s">
        <v>625</v>
      </c>
      <c r="B621" s="26"/>
      <c r="C621" s="233" t="s">
        <v>643</v>
      </c>
      <c r="D621" s="210">
        <v>1</v>
      </c>
      <c r="E621" s="221"/>
    </row>
    <row r="622" spans="1:16" ht="15" customHeight="1">
      <c r="A622" s="12" t="s">
        <v>625</v>
      </c>
      <c r="B622" s="26"/>
      <c r="C622" s="233" t="s">
        <v>644</v>
      </c>
      <c r="D622" s="210">
        <v>1</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3" t="s">
        <v>645</v>
      </c>
      <c r="D629" s="210">
        <v>0</v>
      </c>
      <c r="E629" s="221"/>
    </row>
    <row r="630" spans="1:16" ht="15" customHeight="1">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c r="A631" s="11" t="s">
        <v>627</v>
      </c>
      <c r="B631" s="27"/>
      <c r="C631" s="220" t="s">
        <v>619</v>
      </c>
      <c r="D631" s="210">
        <v>1</v>
      </c>
      <c r="E631" s="221"/>
    </row>
    <row r="632" spans="1:16" ht="15" customHeight="1">
      <c r="A632" s="11" t="s">
        <v>627</v>
      </c>
      <c r="B632" s="27"/>
      <c r="C632" s="223" t="s">
        <v>620</v>
      </c>
      <c r="D632" s="210">
        <v>1</v>
      </c>
      <c r="E632" s="221"/>
    </row>
    <row r="633" spans="1:16" ht="15" customHeight="1">
      <c r="A633" s="11" t="s">
        <v>627</v>
      </c>
      <c r="B633" s="28"/>
      <c r="C633" s="233" t="s">
        <v>643</v>
      </c>
      <c r="D633" s="210">
        <v>0</v>
      </c>
      <c r="E633" s="221"/>
    </row>
    <row r="634" spans="1:16" ht="15" customHeight="1">
      <c r="A634" s="11" t="s">
        <v>627</v>
      </c>
      <c r="B634" s="28"/>
      <c r="C634" s="233" t="s">
        <v>644</v>
      </c>
      <c r="D634" s="210">
        <v>0</v>
      </c>
      <c r="E634" s="221"/>
    </row>
    <row r="635" spans="1:16" ht="15" customHeight="1">
      <c r="A635" s="11" t="s">
        <v>627</v>
      </c>
      <c r="B635" s="28"/>
      <c r="C635" s="233" t="s">
        <v>645</v>
      </c>
      <c r="D635" s="210">
        <v>0</v>
      </c>
      <c r="E635" s="228"/>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27"/>
      <c r="C637" s="220" t="s">
        <v>619</v>
      </c>
      <c r="D637" s="210">
        <v>3</v>
      </c>
      <c r="E637" s="231"/>
    </row>
    <row r="638" spans="1:16" ht="15" customHeight="1">
      <c r="A638" s="11" t="s">
        <v>628</v>
      </c>
      <c r="B638" s="27"/>
      <c r="C638" s="223" t="s">
        <v>620</v>
      </c>
      <c r="D638" s="210">
        <v>0</v>
      </c>
      <c r="E638" s="221"/>
    </row>
    <row r="639" spans="1:16" ht="15" customHeight="1">
      <c r="A639" s="11" t="s">
        <v>628</v>
      </c>
      <c r="B639" s="28"/>
      <c r="C639" s="233" t="s">
        <v>643</v>
      </c>
      <c r="D639" s="210">
        <v>0</v>
      </c>
      <c r="E639" s="221"/>
    </row>
    <row r="640" spans="1:16" ht="15" customHeight="1">
      <c r="A640" s="11" t="s">
        <v>628</v>
      </c>
      <c r="B640" s="28"/>
      <c r="C640" s="233" t="s">
        <v>644</v>
      </c>
      <c r="D640" s="210">
        <v>0</v>
      </c>
      <c r="E640" s="221"/>
    </row>
    <row r="641" spans="1:16" ht="15" customHeight="1">
      <c r="A641" s="11" t="s">
        <v>628</v>
      </c>
      <c r="B641" s="28"/>
      <c r="C641" s="236" t="s">
        <v>645</v>
      </c>
      <c r="D641" s="210">
        <v>0</v>
      </c>
      <c r="E641" s="228"/>
    </row>
    <row r="642" spans="1:16" ht="15" customHeight="1">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c r="A643" s="15" t="s">
        <v>631</v>
      </c>
      <c r="B643" s="31"/>
      <c r="C643" s="237" t="s">
        <v>619</v>
      </c>
      <c r="D643" s="210">
        <v>3</v>
      </c>
      <c r="E643" s="231"/>
    </row>
    <row r="644" spans="1:16" ht="15" customHeight="1">
      <c r="A644" s="15" t="s">
        <v>631</v>
      </c>
      <c r="B644" s="31"/>
      <c r="C644" s="223" t="s">
        <v>620</v>
      </c>
      <c r="D644" s="210">
        <v>0</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c r="A655" s="13" t="s">
        <v>629</v>
      </c>
      <c r="B655" s="29"/>
      <c r="C655" s="220" t="s">
        <v>619</v>
      </c>
      <c r="D655" s="210">
        <v>113</v>
      </c>
      <c r="E655" s="221"/>
    </row>
    <row r="656" spans="1:16" ht="15" customHeight="1">
      <c r="A656" s="13" t="s">
        <v>629</v>
      </c>
      <c r="B656" s="29"/>
      <c r="C656" s="223" t="s">
        <v>620</v>
      </c>
      <c r="D656" s="210">
        <v>210</v>
      </c>
      <c r="E656" s="221"/>
    </row>
    <row r="657" spans="1:5" ht="15" customHeight="1">
      <c r="A657" s="13" t="s">
        <v>629</v>
      </c>
      <c r="B657" s="24"/>
      <c r="C657" s="224" t="s">
        <v>643</v>
      </c>
      <c r="D657" s="210">
        <v>15</v>
      </c>
      <c r="E657" s="221"/>
    </row>
    <row r="658" spans="1:5" ht="15" customHeight="1">
      <c r="A658" s="13" t="s">
        <v>629</v>
      </c>
      <c r="B658" s="24"/>
      <c r="C658" s="224" t="s">
        <v>644</v>
      </c>
      <c r="D658" s="210">
        <v>73</v>
      </c>
      <c r="E658" s="221"/>
    </row>
    <row r="659" spans="1:5" ht="15" customHeight="1">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316" t="s">
        <v>661</v>
      </c>
      <c r="B1" s="334" t="s">
        <v>633</v>
      </c>
      <c r="C1" s="340" t="s">
        <v>1</v>
      </c>
      <c r="D1" s="341" t="s">
        <v>669</v>
      </c>
      <c r="E1" s="348" t="s">
        <v>3</v>
      </c>
      <c r="F1" s="343" t="s">
        <v>4</v>
      </c>
      <c r="G1" s="343" t="s">
        <v>5</v>
      </c>
      <c r="H1" s="345" t="s">
        <v>6</v>
      </c>
      <c r="I1" s="346"/>
      <c r="J1" s="345" t="s">
        <v>7</v>
      </c>
      <c r="K1" s="347"/>
      <c r="L1" s="346"/>
      <c r="M1" s="345" t="s">
        <v>8</v>
      </c>
      <c r="N1" s="347"/>
      <c r="O1" s="347"/>
      <c r="P1" s="346"/>
    </row>
    <row r="2" spans="1:16" ht="75">
      <c r="A2" s="337"/>
      <c r="B2" s="334"/>
      <c r="C2" s="341"/>
      <c r="D2" s="342"/>
      <c r="E2" s="336"/>
      <c r="F2" s="344"/>
      <c r="G2" s="344"/>
      <c r="H2" s="203" t="s">
        <v>9</v>
      </c>
      <c r="I2" s="203" t="s">
        <v>663</v>
      </c>
      <c r="J2" s="203" t="s">
        <v>11</v>
      </c>
      <c r="K2" s="203" t="s">
        <v>12</v>
      </c>
      <c r="L2" s="203" t="s">
        <v>13</v>
      </c>
      <c r="M2" s="203" t="s">
        <v>14</v>
      </c>
      <c r="N2" s="203" t="s">
        <v>15</v>
      </c>
      <c r="O2" s="203" t="s">
        <v>16</v>
      </c>
      <c r="P2" s="203" t="s">
        <v>17</v>
      </c>
    </row>
    <row r="3" spans="1:16">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c r="A553" s="3" t="s">
        <v>577</v>
      </c>
      <c r="B553" s="19" t="s">
        <v>635</v>
      </c>
      <c r="C553" s="32">
        <v>70</v>
      </c>
      <c r="D553" s="33" t="s">
        <v>19</v>
      </c>
      <c r="E553" s="37"/>
      <c r="F553" s="37"/>
      <c r="G553" s="37"/>
      <c r="H553" s="37"/>
      <c r="I553" s="37"/>
      <c r="J553" s="37"/>
      <c r="K553" s="37"/>
      <c r="L553" s="37"/>
      <c r="M553" s="37"/>
      <c r="N553" s="37"/>
      <c r="O553" s="37"/>
      <c r="P553" s="37"/>
    </row>
    <row r="554" spans="1:16" ht="15" customHeight="1">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c r="A594" s="328" t="s">
        <v>618</v>
      </c>
      <c r="B594" s="329"/>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c r="A595" s="315" t="s">
        <v>630</v>
      </c>
      <c r="B595" s="22"/>
      <c r="C595" s="220" t="s">
        <v>619</v>
      </c>
      <c r="D595" s="210">
        <f>COUNTIF(D3:D593,"galben")</f>
        <v>150</v>
      </c>
      <c r="E595" s="221"/>
    </row>
    <row r="596" spans="1:16" ht="15" customHeight="1">
      <c r="A596" s="316"/>
      <c r="B596" s="23"/>
      <c r="C596" s="223" t="s">
        <v>620</v>
      </c>
      <c r="D596" s="210">
        <f>COUNTIF(D3:D593,"verde")</f>
        <v>213</v>
      </c>
      <c r="E596" s="221"/>
    </row>
    <row r="597" spans="1:16" ht="15" customHeight="1">
      <c r="A597" s="316"/>
      <c r="B597" s="23"/>
      <c r="C597" s="224" t="s">
        <v>643</v>
      </c>
      <c r="D597" s="210">
        <f>COUNTIF(D3:D593,"roșu Covid")</f>
        <v>28</v>
      </c>
      <c r="E597" s="221"/>
    </row>
    <row r="598" spans="1:16" ht="15" customHeight="1">
      <c r="A598" s="316"/>
      <c r="B598" s="23"/>
      <c r="C598" s="224" t="s">
        <v>644</v>
      </c>
      <c r="D598" s="210">
        <f>COUNTIF(D3:D593,"roșu incidență")</f>
        <v>200</v>
      </c>
      <c r="E598" s="221"/>
    </row>
    <row r="599" spans="1:16" ht="15" customHeight="1">
      <c r="A599" s="317"/>
      <c r="B599" s="23"/>
      <c r="C599" s="224" t="s">
        <v>645</v>
      </c>
      <c r="D599" s="210">
        <f>COUNTIF(D3:D593,"roșu infrastructură")</f>
        <v>0</v>
      </c>
      <c r="E599" s="221"/>
    </row>
    <row r="600" spans="1:16" ht="15" customHeight="1">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9</v>
      </c>
      <c r="E603" s="221"/>
    </row>
    <row r="604" spans="1:16" ht="15" customHeight="1">
      <c r="A604" s="14" t="s">
        <v>622</v>
      </c>
      <c r="B604" s="24"/>
      <c r="C604" s="224" t="s">
        <v>644</v>
      </c>
      <c r="D604" s="210">
        <v>113</v>
      </c>
      <c r="E604" s="221"/>
    </row>
    <row r="605" spans="1:16" ht="15" customHeight="1">
      <c r="A605" s="14" t="s">
        <v>622</v>
      </c>
      <c r="B605" s="24"/>
      <c r="C605" s="224" t="s">
        <v>645</v>
      </c>
      <c r="D605" s="210">
        <v>0</v>
      </c>
      <c r="E605" s="228"/>
    </row>
    <row r="606" spans="1:16" ht="15" customHeight="1">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12"/>
      <c r="C607" s="220" t="s">
        <v>619</v>
      </c>
      <c r="D607" s="210">
        <v>0</v>
      </c>
      <c r="E607" s="221"/>
    </row>
    <row r="608" spans="1:16" ht="15" customHeight="1">
      <c r="A608" s="12" t="s">
        <v>623</v>
      </c>
      <c r="B608" s="12"/>
      <c r="C608" s="223" t="s">
        <v>620</v>
      </c>
      <c r="D608" s="210">
        <v>1</v>
      </c>
      <c r="E608" s="221"/>
    </row>
    <row r="609" spans="1:16" ht="15" customHeight="1">
      <c r="A609" s="12" t="s">
        <v>623</v>
      </c>
      <c r="B609" s="251"/>
      <c r="C609" s="224" t="s">
        <v>643</v>
      </c>
      <c r="D609" s="210">
        <v>2</v>
      </c>
      <c r="E609" s="221"/>
    </row>
    <row r="610" spans="1:16" ht="15" customHeight="1">
      <c r="A610" s="12" t="s">
        <v>623</v>
      </c>
      <c r="B610" s="251"/>
      <c r="C610" s="224" t="s">
        <v>644</v>
      </c>
      <c r="D610" s="210">
        <f>COUNTIF(D442:D602,"roșu")</f>
        <v>0</v>
      </c>
      <c r="E610" s="221"/>
    </row>
    <row r="611" spans="1:16" ht="15" customHeight="1">
      <c r="A611" s="12" t="s">
        <v>623</v>
      </c>
      <c r="B611" s="251"/>
      <c r="C611" s="224" t="s">
        <v>645</v>
      </c>
      <c r="D611" s="210">
        <v>0</v>
      </c>
      <c r="E611" s="221"/>
    </row>
    <row r="612" spans="1:16" ht="15" customHeight="1">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12"/>
      <c r="C617" s="233" t="s">
        <v>645</v>
      </c>
      <c r="D617" s="210">
        <v>0</v>
      </c>
      <c r="E617" s="221"/>
    </row>
    <row r="618" spans="1:16" ht="15" customHeight="1">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c r="A619" s="12" t="s">
        <v>625</v>
      </c>
      <c r="B619" s="25"/>
      <c r="C619" s="220" t="s">
        <v>619</v>
      </c>
      <c r="D619" s="210">
        <v>27</v>
      </c>
      <c r="E619" s="231"/>
    </row>
    <row r="620" spans="1:16" ht="15" customHeight="1">
      <c r="A620" s="12" t="s">
        <v>625</v>
      </c>
      <c r="B620" s="25"/>
      <c r="C620" s="223" t="s">
        <v>620</v>
      </c>
      <c r="D620" s="210">
        <v>1</v>
      </c>
      <c r="E620" s="221"/>
    </row>
    <row r="621" spans="1:16" ht="15" customHeight="1">
      <c r="A621" s="12" t="s">
        <v>625</v>
      </c>
      <c r="B621" s="26"/>
      <c r="C621" s="233" t="s">
        <v>643</v>
      </c>
      <c r="D621" s="210">
        <v>1</v>
      </c>
      <c r="E621" s="221"/>
    </row>
    <row r="622" spans="1:16" ht="15" customHeight="1">
      <c r="A622" s="12" t="s">
        <v>625</v>
      </c>
      <c r="B622" s="26"/>
      <c r="C622" s="233" t="s">
        <v>644</v>
      </c>
      <c r="D622" s="210">
        <v>0</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6" t="s">
        <v>645</v>
      </c>
      <c r="D629" s="252">
        <v>0</v>
      </c>
      <c r="E629" s="228"/>
    </row>
    <row r="630" spans="1:16" ht="15" customHeight="1">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c r="A631" s="11" t="s">
        <v>627</v>
      </c>
      <c r="B631" s="11"/>
      <c r="C631" s="237" t="s">
        <v>619</v>
      </c>
      <c r="D631" s="253">
        <v>1</v>
      </c>
      <c r="E631" s="221"/>
    </row>
    <row r="632" spans="1:16" ht="15" customHeight="1">
      <c r="A632" s="11" t="s">
        <v>627</v>
      </c>
      <c r="B632" s="11"/>
      <c r="C632" s="223" t="s">
        <v>620</v>
      </c>
      <c r="D632" s="210">
        <v>1</v>
      </c>
      <c r="E632" s="221"/>
    </row>
    <row r="633" spans="1:16" ht="15" customHeight="1">
      <c r="A633" s="11" t="s">
        <v>627</v>
      </c>
      <c r="B633" s="11"/>
      <c r="C633" s="233" t="s">
        <v>643</v>
      </c>
      <c r="D633" s="210">
        <v>0</v>
      </c>
      <c r="E633" s="221"/>
    </row>
    <row r="634" spans="1:16" ht="15" customHeight="1">
      <c r="A634" s="11" t="s">
        <v>627</v>
      </c>
      <c r="B634" s="11"/>
      <c r="C634" s="233" t="s">
        <v>644</v>
      </c>
      <c r="D634" s="210">
        <v>0</v>
      </c>
      <c r="E634" s="221"/>
    </row>
    <row r="635" spans="1:16" ht="15" customHeight="1">
      <c r="A635" s="11" t="s">
        <v>627</v>
      </c>
      <c r="B635" s="11"/>
      <c r="C635" s="233" t="s">
        <v>645</v>
      </c>
      <c r="D635" s="210">
        <v>0</v>
      </c>
      <c r="E635" s="221"/>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11"/>
      <c r="C637" s="220" t="s">
        <v>619</v>
      </c>
      <c r="D637" s="210">
        <v>3</v>
      </c>
      <c r="E637" s="221"/>
    </row>
    <row r="638" spans="1:16" ht="15" customHeight="1">
      <c r="A638" s="11" t="s">
        <v>628</v>
      </c>
      <c r="B638" s="11"/>
      <c r="C638" s="223" t="s">
        <v>620</v>
      </c>
      <c r="D638" s="210">
        <v>0</v>
      </c>
      <c r="E638" s="221"/>
    </row>
    <row r="639" spans="1:16" ht="15" customHeight="1">
      <c r="A639" s="11" t="s">
        <v>628</v>
      </c>
      <c r="B639" s="11"/>
      <c r="C639" s="233" t="s">
        <v>643</v>
      </c>
      <c r="D639" s="210">
        <v>0</v>
      </c>
      <c r="E639" s="221"/>
    </row>
    <row r="640" spans="1:16" ht="15" customHeight="1">
      <c r="A640" s="11" t="s">
        <v>628</v>
      </c>
      <c r="B640" s="11"/>
      <c r="C640" s="233" t="s">
        <v>644</v>
      </c>
      <c r="D640" s="210">
        <v>0</v>
      </c>
      <c r="E640" s="221"/>
    </row>
    <row r="641" spans="1:16" ht="15" customHeight="1">
      <c r="A641" s="11" t="s">
        <v>628</v>
      </c>
      <c r="B641" s="11"/>
      <c r="C641" s="233" t="s">
        <v>645</v>
      </c>
      <c r="D641" s="210">
        <v>0</v>
      </c>
      <c r="E641" s="221"/>
    </row>
    <row r="642" spans="1:16" ht="15" customHeight="1">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c r="A643" s="15" t="s">
        <v>631</v>
      </c>
      <c r="B643" s="31"/>
      <c r="C643" s="237" t="s">
        <v>619</v>
      </c>
      <c r="D643" s="210">
        <v>2</v>
      </c>
      <c r="E643" s="231"/>
    </row>
    <row r="644" spans="1:16" ht="15" customHeight="1">
      <c r="A644" s="15" t="s">
        <v>631</v>
      </c>
      <c r="B644" s="31"/>
      <c r="C644" s="223" t="s">
        <v>620</v>
      </c>
      <c r="D644" s="210">
        <v>1</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c r="A655" s="13" t="s">
        <v>629</v>
      </c>
      <c r="B655" s="29"/>
      <c r="C655" s="220" t="s">
        <v>619</v>
      </c>
      <c r="D655" s="210">
        <v>111</v>
      </c>
      <c r="E655" s="221"/>
    </row>
    <row r="656" spans="1:16" ht="15" customHeight="1">
      <c r="A656" s="13" t="s">
        <v>629</v>
      </c>
      <c r="B656" s="29"/>
      <c r="C656" s="223" t="s">
        <v>620</v>
      </c>
      <c r="D656" s="210">
        <v>207</v>
      </c>
      <c r="E656" s="221"/>
    </row>
    <row r="657" spans="1:5" ht="15" customHeight="1">
      <c r="A657" s="13" t="s">
        <v>629</v>
      </c>
      <c r="B657" s="24"/>
      <c r="C657" s="224" t="s">
        <v>643</v>
      </c>
      <c r="D657" s="210">
        <v>15</v>
      </c>
      <c r="E657" s="221"/>
    </row>
    <row r="658" spans="1:5" ht="15" customHeight="1">
      <c r="A658" s="13" t="s">
        <v>629</v>
      </c>
      <c r="B658" s="24"/>
      <c r="C658" s="224" t="s">
        <v>644</v>
      </c>
      <c r="D658" s="210">
        <v>78</v>
      </c>
      <c r="E658" s="221"/>
    </row>
    <row r="659" spans="1:5" ht="15" customHeight="1">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0" priority="1" operator="equal">
      <formula>"verde"</formula>
    </cfRule>
  </conditionalFormatting>
  <conditionalFormatting sqref="D1">
    <cfRule type="cellIs" dxfId="19" priority="2" operator="equal">
      <formula>"galben"</formula>
    </cfRule>
  </conditionalFormatting>
  <conditionalFormatting sqref="D1">
    <cfRule type="cellIs" dxfId="18"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c r="A1" s="259" t="s">
        <v>673</v>
      </c>
      <c r="B1" s="254" t="s">
        <v>676</v>
      </c>
      <c r="C1" s="268" t="s">
        <v>675</v>
      </c>
      <c r="D1" s="270" t="s">
        <v>680</v>
      </c>
      <c r="E1" s="281" t="s">
        <v>682</v>
      </c>
      <c r="F1" s="290" t="s">
        <v>689</v>
      </c>
      <c r="G1" s="290" t="s">
        <v>690</v>
      </c>
      <c r="H1" s="131" t="s">
        <v>687</v>
      </c>
    </row>
    <row r="2" spans="1:13">
      <c r="A2" s="266" t="s">
        <v>18</v>
      </c>
      <c r="B2" s="255" t="s">
        <v>670</v>
      </c>
      <c r="C2" s="255" t="s">
        <v>670</v>
      </c>
      <c r="D2" s="255" t="s">
        <v>670</v>
      </c>
      <c r="E2" s="255" t="s">
        <v>670</v>
      </c>
      <c r="F2" s="255" t="s">
        <v>670</v>
      </c>
      <c r="G2" s="272"/>
      <c r="J2" s="244" t="s">
        <v>18</v>
      </c>
      <c r="K2" s="5" t="str">
        <f>VLOOKUP(J2,A:F,6,FALSE)</f>
        <v>S1</v>
      </c>
      <c r="L2" s="297" t="s">
        <v>670</v>
      </c>
      <c r="M2" s="5">
        <f>IF(K2=L2,0,1)</f>
        <v>0</v>
      </c>
    </row>
    <row r="3" spans="1:13">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c r="A4" s="3" t="s">
        <v>21</v>
      </c>
      <c r="B4" s="255" t="s">
        <v>670</v>
      </c>
      <c r="C4" s="255" t="s">
        <v>670</v>
      </c>
      <c r="D4" s="255" t="s">
        <v>670</v>
      </c>
      <c r="E4" s="255" t="s">
        <v>670</v>
      </c>
      <c r="F4" s="255" t="s">
        <v>670</v>
      </c>
      <c r="G4" s="272"/>
      <c r="J4" s="244" t="s">
        <v>21</v>
      </c>
      <c r="K4" s="5" t="str">
        <f t="shared" si="0"/>
        <v>S1</v>
      </c>
      <c r="L4" s="297" t="s">
        <v>670</v>
      </c>
      <c r="M4" s="5">
        <f t="shared" si="1"/>
        <v>0</v>
      </c>
    </row>
    <row r="5" spans="1:13">
      <c r="A5" s="3" t="s">
        <v>22</v>
      </c>
      <c r="B5" s="255" t="s">
        <v>670</v>
      </c>
      <c r="C5" s="255" t="s">
        <v>670</v>
      </c>
      <c r="D5" s="255" t="s">
        <v>670</v>
      </c>
      <c r="E5" s="255" t="s">
        <v>670</v>
      </c>
      <c r="F5" s="255" t="s">
        <v>670</v>
      </c>
      <c r="G5" s="272"/>
      <c r="J5" s="244" t="s">
        <v>22</v>
      </c>
      <c r="K5" s="5" t="str">
        <f t="shared" si="0"/>
        <v>S1</v>
      </c>
      <c r="L5" s="297" t="s">
        <v>670</v>
      </c>
      <c r="M5" s="5">
        <f t="shared" si="1"/>
        <v>0</v>
      </c>
    </row>
    <row r="6" spans="1:13">
      <c r="A6" s="282" t="s">
        <v>23</v>
      </c>
      <c r="B6" s="257" t="s">
        <v>671</v>
      </c>
      <c r="C6" s="257" t="s">
        <v>671</v>
      </c>
      <c r="D6" s="257" t="s">
        <v>671</v>
      </c>
      <c r="E6" s="255" t="s">
        <v>670</v>
      </c>
      <c r="F6" s="255" t="s">
        <v>670</v>
      </c>
      <c r="G6" s="272"/>
      <c r="J6" s="244" t="s">
        <v>23</v>
      </c>
      <c r="K6" s="5" t="str">
        <f t="shared" si="0"/>
        <v>S1</v>
      </c>
      <c r="L6" s="297" t="s">
        <v>670</v>
      </c>
      <c r="M6" s="5">
        <f t="shared" si="1"/>
        <v>0</v>
      </c>
    </row>
    <row r="7" spans="1:13">
      <c r="A7" s="283" t="s">
        <v>24</v>
      </c>
      <c r="B7" s="257" t="s">
        <v>671</v>
      </c>
      <c r="C7" s="257" t="s">
        <v>671</v>
      </c>
      <c r="D7" s="257" t="s">
        <v>671</v>
      </c>
      <c r="E7" s="255" t="s">
        <v>670</v>
      </c>
      <c r="F7" s="255" t="s">
        <v>670</v>
      </c>
      <c r="G7" s="272"/>
      <c r="J7" s="244" t="s">
        <v>24</v>
      </c>
      <c r="K7" s="5" t="str">
        <f t="shared" si="0"/>
        <v>S1</v>
      </c>
      <c r="L7" s="297" t="s">
        <v>670</v>
      </c>
      <c r="M7" s="5">
        <f t="shared" si="1"/>
        <v>0</v>
      </c>
    </row>
    <row r="8" spans="1:13">
      <c r="A8" s="283" t="s">
        <v>25</v>
      </c>
      <c r="B8" s="257" t="s">
        <v>671</v>
      </c>
      <c r="C8" s="257" t="s">
        <v>671</v>
      </c>
      <c r="D8" s="257" t="s">
        <v>671</v>
      </c>
      <c r="E8" s="255" t="s">
        <v>670</v>
      </c>
      <c r="F8" s="255" t="s">
        <v>670</v>
      </c>
      <c r="G8" s="272"/>
      <c r="J8" s="244" t="s">
        <v>25</v>
      </c>
      <c r="K8" s="5" t="str">
        <f t="shared" si="0"/>
        <v>S1</v>
      </c>
      <c r="L8" s="297" t="s">
        <v>670</v>
      </c>
      <c r="M8" s="5">
        <f t="shared" si="1"/>
        <v>0</v>
      </c>
    </row>
    <row r="9" spans="1:13">
      <c r="A9" s="283" t="s">
        <v>26</v>
      </c>
      <c r="B9" s="257" t="s">
        <v>671</v>
      </c>
      <c r="C9" s="257" t="s">
        <v>671</v>
      </c>
      <c r="D9" s="257" t="s">
        <v>671</v>
      </c>
      <c r="E9" s="255" t="s">
        <v>670</v>
      </c>
      <c r="F9" s="255" t="s">
        <v>670</v>
      </c>
      <c r="G9" s="272"/>
      <c r="J9" s="244" t="s">
        <v>26</v>
      </c>
      <c r="K9" s="5" t="str">
        <f t="shared" si="0"/>
        <v>S1</v>
      </c>
      <c r="L9" s="297" t="s">
        <v>670</v>
      </c>
      <c r="M9" s="5">
        <f t="shared" si="1"/>
        <v>0</v>
      </c>
    </row>
    <row r="10" spans="1:13">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c r="A593" s="274"/>
      <c r="B593" s="271"/>
      <c r="C593" s="272"/>
      <c r="D593" s="273"/>
      <c r="E593" s="273"/>
      <c r="F593" s="273"/>
      <c r="G593" s="273"/>
      <c r="M593" s="5">
        <f>SUM(M503:M592)</f>
        <v>0</v>
      </c>
    </row>
    <row r="594" spans="1:13" ht="15" customHeight="1">
      <c r="A594" s="274"/>
      <c r="B594" s="271"/>
      <c r="C594" s="272"/>
      <c r="D594" s="273"/>
      <c r="E594" s="273"/>
      <c r="F594" s="273"/>
      <c r="G594" s="273"/>
    </row>
    <row r="599" spans="1:13" ht="15" customHeight="1">
      <c r="A599" s="261" t="s">
        <v>677</v>
      </c>
      <c r="B599" s="263"/>
      <c r="C599" s="263"/>
      <c r="D599" s="263">
        <v>155</v>
      </c>
      <c r="E599" s="263">
        <v>163</v>
      </c>
      <c r="F599" s="263">
        <v>163</v>
      </c>
      <c r="G599" s="263"/>
    </row>
    <row r="600" spans="1:13" ht="15" customHeight="1">
      <c r="A600" s="261" t="s">
        <v>678</v>
      </c>
      <c r="B600" s="262"/>
      <c r="C600" s="262"/>
      <c r="D600" s="262">
        <v>185</v>
      </c>
      <c r="E600" s="262">
        <v>173</v>
      </c>
      <c r="F600" s="262">
        <v>173</v>
      </c>
      <c r="G600" s="262"/>
    </row>
    <row r="601" spans="1:13" ht="15" customHeight="1">
      <c r="A601" s="261" t="s">
        <v>679</v>
      </c>
      <c r="B601" s="264"/>
      <c r="C601" s="264"/>
      <c r="D601" s="264">
        <v>239</v>
      </c>
      <c r="E601" s="264">
        <v>245</v>
      </c>
      <c r="F601" s="264">
        <v>245</v>
      </c>
      <c r="G601" s="264"/>
    </row>
    <row r="602" spans="1:13" ht="15" customHeight="1">
      <c r="A602" s="261" t="s">
        <v>683</v>
      </c>
      <c r="B602" s="265"/>
      <c r="C602" s="265"/>
      <c r="D602" s="275"/>
      <c r="E602" s="275">
        <v>10</v>
      </c>
      <c r="F602" s="275">
        <v>10</v>
      </c>
      <c r="G602" s="275"/>
    </row>
    <row r="603" spans="1:13" ht="15" customHeight="1">
      <c r="D603" s="256">
        <f>SUBTOTAL(9,D599:D602)</f>
        <v>579</v>
      </c>
      <c r="E603" s="256">
        <f>SUBTOTAL(9,E599:E602)</f>
        <v>591</v>
      </c>
      <c r="F603" s="256">
        <f>SUBTOTAL(9,F599:F602)</f>
        <v>591</v>
      </c>
    </row>
    <row r="605" spans="1:13" ht="15" customHeight="1">
      <c r="A605" s="286" t="s">
        <v>681</v>
      </c>
      <c r="B605" s="287"/>
      <c r="C605" s="287"/>
      <c r="D605" s="287"/>
      <c r="E605" s="287">
        <v>109</v>
      </c>
      <c r="F605" s="287">
        <v>109</v>
      </c>
      <c r="G605" s="287"/>
    </row>
    <row r="608" spans="1:13" ht="15" customHeight="1">
      <c r="A608" s="276"/>
    </row>
    <row r="609" spans="1:1" ht="15" customHeight="1">
      <c r="A609" s="276"/>
    </row>
    <row r="610" spans="1:1" ht="15" customHeight="1">
      <c r="A610" s="276"/>
    </row>
    <row r="611" spans="1:1" ht="15" customHeight="1">
      <c r="A611" s="276"/>
    </row>
    <row r="612" spans="1:1" ht="15" customHeight="1">
      <c r="A612" s="276"/>
    </row>
    <row r="613" spans="1:1" ht="15" customHeight="1">
      <c r="A613" s="276"/>
    </row>
    <row r="614" spans="1:1" ht="15" customHeight="1">
      <c r="A614" s="276"/>
    </row>
  </sheetData>
  <autoFilter ref="A1:M592"/>
  <phoneticPr fontId="40" type="noConversion"/>
  <conditionalFormatting sqref="B1:C1">
    <cfRule type="cellIs" dxfId="17" priority="7" operator="equal">
      <formula>"verde"</formula>
    </cfRule>
  </conditionalFormatting>
  <conditionalFormatting sqref="B1:C1">
    <cfRule type="cellIs" dxfId="16" priority="8" operator="equal">
      <formula>"galben"</formula>
    </cfRule>
  </conditionalFormatting>
  <conditionalFormatting sqref="B1:C1">
    <cfRule type="cellIs" dxfId="15" priority="9" operator="equal">
      <formula>"roșu"</formula>
    </cfRule>
  </conditionalFormatting>
  <conditionalFormatting sqref="D1:E1">
    <cfRule type="cellIs" dxfId="14" priority="4" operator="equal">
      <formula>"verde"</formula>
    </cfRule>
  </conditionalFormatting>
  <conditionalFormatting sqref="D1:E1">
    <cfRule type="cellIs" dxfId="13" priority="5" operator="equal">
      <formula>"galben"</formula>
    </cfRule>
  </conditionalFormatting>
  <conditionalFormatting sqref="D1:E1">
    <cfRule type="cellIs" dxfId="12" priority="6" operator="equal">
      <formula>"roșu"</formula>
    </cfRule>
  </conditionalFormatting>
  <conditionalFormatting sqref="F1:G1">
    <cfRule type="cellIs" dxfId="11" priority="1" operator="equal">
      <formula>"verde"</formula>
    </cfRule>
  </conditionalFormatting>
  <conditionalFormatting sqref="F1:G1">
    <cfRule type="cellIs" dxfId="10" priority="2" operator="equal">
      <formula>"galben"</formula>
    </cfRule>
  </conditionalFormatting>
  <conditionalFormatting sqref="F1:G1">
    <cfRule type="cellIs" dxfId="9"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sheetPr>
    <outlinePr summaryBelow="0" summaryRight="0"/>
  </sheetPr>
  <dimension ref="A1:E131"/>
  <sheetViews>
    <sheetView zoomScale="90" zoomScaleNormal="90" workbookViewId="0">
      <pane ySplit="1" topLeftCell="A2" activePane="bottomLeft" state="frozen"/>
      <selection pane="bottomLeft" sqref="A1:E1"/>
    </sheetView>
  </sheetViews>
  <sheetFormatPr defaultColWidth="12.625" defaultRowHeight="15" customHeight="1"/>
  <cols>
    <col min="1" max="1" width="65.25" style="5" customWidth="1"/>
    <col min="2" max="4" width="11.875" style="256" hidden="1" customWidth="1"/>
    <col min="5" max="5" width="11.875" style="256" customWidth="1"/>
    <col min="6" max="16384" width="12.625" style="5"/>
  </cols>
  <sheetData>
    <row r="1" spans="1:5" ht="30">
      <c r="A1" s="259" t="s">
        <v>673</v>
      </c>
      <c r="B1" s="285" t="s">
        <v>676</v>
      </c>
      <c r="C1" s="285" t="s">
        <v>675</v>
      </c>
      <c r="D1" s="285" t="s">
        <v>680</v>
      </c>
      <c r="E1" s="285" t="s">
        <v>682</v>
      </c>
    </row>
    <row r="2" spans="1:5">
      <c r="A2" s="267" t="s">
        <v>23</v>
      </c>
      <c r="B2" s="257" t="s">
        <v>671</v>
      </c>
      <c r="C2" s="257" t="s">
        <v>671</v>
      </c>
      <c r="D2" s="257" t="s">
        <v>671</v>
      </c>
      <c r="E2" s="255" t="s">
        <v>670</v>
      </c>
    </row>
    <row r="3" spans="1:5">
      <c r="A3" s="260" t="s">
        <v>24</v>
      </c>
      <c r="B3" s="257" t="s">
        <v>671</v>
      </c>
      <c r="C3" s="257" t="s">
        <v>671</v>
      </c>
      <c r="D3" s="257" t="s">
        <v>671</v>
      </c>
      <c r="E3" s="255" t="s">
        <v>670</v>
      </c>
    </row>
    <row r="4" spans="1:5">
      <c r="A4" s="260" t="s">
        <v>25</v>
      </c>
      <c r="B4" s="257" t="s">
        <v>671</v>
      </c>
      <c r="C4" s="257" t="s">
        <v>671</v>
      </c>
      <c r="D4" s="257" t="s">
        <v>671</v>
      </c>
      <c r="E4" s="255" t="s">
        <v>670</v>
      </c>
    </row>
    <row r="5" spans="1:5">
      <c r="A5" s="260" t="s">
        <v>26</v>
      </c>
      <c r="B5" s="257" t="s">
        <v>671</v>
      </c>
      <c r="C5" s="257" t="s">
        <v>671</v>
      </c>
      <c r="D5" s="257" t="s">
        <v>671</v>
      </c>
      <c r="E5" s="255" t="s">
        <v>670</v>
      </c>
    </row>
    <row r="6" spans="1:5">
      <c r="A6" s="260" t="s">
        <v>27</v>
      </c>
      <c r="B6" s="257" t="s">
        <v>671</v>
      </c>
      <c r="C6" s="257" t="s">
        <v>671</v>
      </c>
      <c r="D6" s="257" t="s">
        <v>671</v>
      </c>
      <c r="E6" s="255" t="s">
        <v>670</v>
      </c>
    </row>
    <row r="7" spans="1:5">
      <c r="A7" s="267" t="s">
        <v>30</v>
      </c>
      <c r="B7" s="258" t="s">
        <v>672</v>
      </c>
      <c r="C7" s="257" t="s">
        <v>671</v>
      </c>
      <c r="D7" s="257" t="s">
        <v>671</v>
      </c>
      <c r="E7" s="255" t="s">
        <v>670</v>
      </c>
    </row>
    <row r="8" spans="1:5">
      <c r="A8" s="260" t="s">
        <v>32</v>
      </c>
      <c r="B8" s="258" t="s">
        <v>672</v>
      </c>
      <c r="C8" s="257" t="s">
        <v>671</v>
      </c>
      <c r="D8" s="257" t="s">
        <v>671</v>
      </c>
      <c r="E8" s="255" t="s">
        <v>670</v>
      </c>
    </row>
    <row r="9" spans="1:5" ht="15" customHeight="1">
      <c r="A9" s="260" t="s">
        <v>33</v>
      </c>
      <c r="B9" s="258" t="s">
        <v>672</v>
      </c>
      <c r="C9" s="257" t="s">
        <v>671</v>
      </c>
      <c r="D9" s="257" t="s">
        <v>671</v>
      </c>
      <c r="E9" s="255" t="s">
        <v>670</v>
      </c>
    </row>
    <row r="10" spans="1:5" ht="15" customHeight="1">
      <c r="A10" s="267" t="s">
        <v>38</v>
      </c>
      <c r="B10" s="257" t="s">
        <v>671</v>
      </c>
      <c r="C10" s="257" t="s">
        <v>671</v>
      </c>
      <c r="D10" s="257" t="s">
        <v>671</v>
      </c>
      <c r="E10" s="258" t="s">
        <v>672</v>
      </c>
    </row>
    <row r="11" spans="1:5" ht="15" customHeight="1">
      <c r="A11" s="260" t="s">
        <v>39</v>
      </c>
      <c r="B11" s="257" t="s">
        <v>671</v>
      </c>
      <c r="C11" s="257" t="s">
        <v>671</v>
      </c>
      <c r="D11" s="257" t="s">
        <v>671</v>
      </c>
      <c r="E11" s="258" t="s">
        <v>672</v>
      </c>
    </row>
    <row r="12" spans="1:5" ht="15" customHeight="1">
      <c r="A12" s="267" t="s">
        <v>56</v>
      </c>
      <c r="B12" s="258" t="s">
        <v>672</v>
      </c>
      <c r="C12" s="257" t="s">
        <v>671</v>
      </c>
      <c r="D12" s="257" t="s">
        <v>671</v>
      </c>
      <c r="E12" s="255" t="s">
        <v>670</v>
      </c>
    </row>
    <row r="13" spans="1:5" ht="15" customHeight="1">
      <c r="A13" s="260" t="s">
        <v>57</v>
      </c>
      <c r="B13" s="258" t="s">
        <v>672</v>
      </c>
      <c r="C13" s="257" t="s">
        <v>671</v>
      </c>
      <c r="D13" s="257" t="s">
        <v>671</v>
      </c>
      <c r="E13" s="255" t="s">
        <v>670</v>
      </c>
    </row>
    <row r="14" spans="1:5" ht="15" customHeight="1">
      <c r="A14" s="260" t="s">
        <v>58</v>
      </c>
      <c r="B14" s="258" t="s">
        <v>672</v>
      </c>
      <c r="C14" s="257" t="s">
        <v>671</v>
      </c>
      <c r="D14" s="257" t="s">
        <v>671</v>
      </c>
      <c r="E14" s="255" t="s">
        <v>670</v>
      </c>
    </row>
    <row r="15" spans="1:5" ht="15" customHeight="1">
      <c r="A15" s="260" t="s">
        <v>59</v>
      </c>
      <c r="B15" s="258" t="s">
        <v>672</v>
      </c>
      <c r="C15" s="257" t="s">
        <v>671</v>
      </c>
      <c r="D15" s="257" t="s">
        <v>671</v>
      </c>
      <c r="E15" s="255" t="s">
        <v>670</v>
      </c>
    </row>
    <row r="16" spans="1:5" ht="15" customHeight="1">
      <c r="A16" s="260" t="s">
        <v>60</v>
      </c>
      <c r="B16" s="258" t="s">
        <v>672</v>
      </c>
      <c r="C16" s="257" t="s">
        <v>671</v>
      </c>
      <c r="D16" s="257" t="s">
        <v>671</v>
      </c>
      <c r="E16" s="255" t="s">
        <v>670</v>
      </c>
    </row>
    <row r="17" spans="1:5" ht="15" customHeight="1">
      <c r="A17" s="260" t="s">
        <v>61</v>
      </c>
      <c r="B17" s="258" t="s">
        <v>672</v>
      </c>
      <c r="C17" s="257" t="s">
        <v>671</v>
      </c>
      <c r="D17" s="257" t="s">
        <v>671</v>
      </c>
      <c r="E17" s="255" t="s">
        <v>670</v>
      </c>
    </row>
    <row r="18" spans="1:5" ht="15" customHeight="1">
      <c r="A18" s="267" t="s">
        <v>674</v>
      </c>
      <c r="B18" s="257" t="s">
        <v>671</v>
      </c>
      <c r="C18" s="255" t="s">
        <v>670</v>
      </c>
      <c r="D18" s="255" t="s">
        <v>670</v>
      </c>
      <c r="E18" s="257" t="s">
        <v>671</v>
      </c>
    </row>
    <row r="19" spans="1:5" ht="15" customHeight="1">
      <c r="A19" s="288" t="s">
        <v>92</v>
      </c>
      <c r="B19" s="257" t="s">
        <v>671</v>
      </c>
      <c r="C19" s="255" t="s">
        <v>670</v>
      </c>
      <c r="D19" s="255" t="s">
        <v>670</v>
      </c>
      <c r="E19" s="257" t="s">
        <v>671</v>
      </c>
    </row>
    <row r="20" spans="1:5" ht="15" customHeight="1">
      <c r="A20" s="267" t="s">
        <v>62</v>
      </c>
      <c r="B20" s="258" t="s">
        <v>672</v>
      </c>
      <c r="C20" s="257" t="s">
        <v>671</v>
      </c>
      <c r="D20" s="257" t="s">
        <v>671</v>
      </c>
      <c r="E20" s="255" t="s">
        <v>670</v>
      </c>
    </row>
    <row r="21" spans="1:5" ht="15" customHeight="1">
      <c r="A21" s="260" t="s">
        <v>63</v>
      </c>
      <c r="B21" s="258" t="s">
        <v>672</v>
      </c>
      <c r="C21" s="257" t="s">
        <v>671</v>
      </c>
      <c r="D21" s="257" t="s">
        <v>671</v>
      </c>
      <c r="E21" s="255" t="s">
        <v>670</v>
      </c>
    </row>
    <row r="22" spans="1:5" ht="15" customHeight="1">
      <c r="A22" s="260" t="s">
        <v>64</v>
      </c>
      <c r="B22" s="258" t="s">
        <v>672</v>
      </c>
      <c r="C22" s="257" t="s">
        <v>671</v>
      </c>
      <c r="D22" s="257" t="s">
        <v>671</v>
      </c>
      <c r="E22" s="255" t="s">
        <v>670</v>
      </c>
    </row>
    <row r="23" spans="1:5" ht="15" customHeight="1">
      <c r="A23" s="260" t="s">
        <v>65</v>
      </c>
      <c r="B23" s="258" t="s">
        <v>672</v>
      </c>
      <c r="C23" s="257" t="s">
        <v>671</v>
      </c>
      <c r="D23" s="257" t="s">
        <v>671</v>
      </c>
      <c r="E23" s="255" t="s">
        <v>670</v>
      </c>
    </row>
    <row r="24" spans="1:5" ht="15" customHeight="1">
      <c r="A24" s="260" t="s">
        <v>66</v>
      </c>
      <c r="B24" s="258" t="s">
        <v>672</v>
      </c>
      <c r="C24" s="257" t="s">
        <v>671</v>
      </c>
      <c r="D24" s="257" t="s">
        <v>671</v>
      </c>
      <c r="E24" s="255" t="s">
        <v>670</v>
      </c>
    </row>
    <row r="25" spans="1:5" ht="15" customHeight="1">
      <c r="A25" s="260" t="s">
        <v>67</v>
      </c>
      <c r="B25" s="258" t="s">
        <v>672</v>
      </c>
      <c r="C25" s="257" t="s">
        <v>671</v>
      </c>
      <c r="D25" s="257" t="s">
        <v>671</v>
      </c>
      <c r="E25" s="255" t="s">
        <v>670</v>
      </c>
    </row>
    <row r="26" spans="1:5" ht="15" customHeight="1">
      <c r="A26" s="260" t="s">
        <v>68</v>
      </c>
      <c r="B26" s="258" t="s">
        <v>672</v>
      </c>
      <c r="C26" s="257" t="s">
        <v>671</v>
      </c>
      <c r="D26" s="257" t="s">
        <v>671</v>
      </c>
      <c r="E26" s="255" t="s">
        <v>670</v>
      </c>
    </row>
    <row r="27" spans="1:5" ht="15" customHeight="1">
      <c r="A27" s="260" t="s">
        <v>69</v>
      </c>
      <c r="B27" s="258" t="s">
        <v>672</v>
      </c>
      <c r="C27" s="257" t="s">
        <v>671</v>
      </c>
      <c r="D27" s="257" t="s">
        <v>671</v>
      </c>
      <c r="E27" s="255" t="s">
        <v>670</v>
      </c>
    </row>
    <row r="28" spans="1:5" ht="15" customHeight="1">
      <c r="A28" s="267" t="s">
        <v>70</v>
      </c>
      <c r="B28" s="257" t="s">
        <v>671</v>
      </c>
      <c r="C28" s="255" t="s">
        <v>670</v>
      </c>
      <c r="D28" s="255" t="s">
        <v>670</v>
      </c>
      <c r="E28" s="257" t="s">
        <v>671</v>
      </c>
    </row>
    <row r="29" spans="1:5" ht="15" customHeight="1">
      <c r="A29" s="260" t="s">
        <v>71</v>
      </c>
      <c r="B29" s="257" t="s">
        <v>671</v>
      </c>
      <c r="C29" s="255" t="s">
        <v>670</v>
      </c>
      <c r="D29" s="255" t="s">
        <v>670</v>
      </c>
      <c r="E29" s="257" t="s">
        <v>671</v>
      </c>
    </row>
    <row r="30" spans="1:5" ht="15" customHeight="1">
      <c r="A30" s="267" t="s">
        <v>87</v>
      </c>
      <c r="B30" s="255" t="s">
        <v>670</v>
      </c>
      <c r="C30" s="257" t="s">
        <v>671</v>
      </c>
      <c r="D30" s="255" t="s">
        <v>670</v>
      </c>
      <c r="E30" s="269" t="s">
        <v>672</v>
      </c>
    </row>
    <row r="31" spans="1:5" ht="15" customHeight="1">
      <c r="A31" s="260" t="s">
        <v>90</v>
      </c>
      <c r="B31" s="255" t="s">
        <v>670</v>
      </c>
      <c r="C31" s="257" t="s">
        <v>671</v>
      </c>
      <c r="D31" s="255" t="s">
        <v>670</v>
      </c>
      <c r="E31" s="269" t="s">
        <v>672</v>
      </c>
    </row>
    <row r="32" spans="1:5" ht="15" customHeight="1">
      <c r="A32" s="260" t="s">
        <v>88</v>
      </c>
      <c r="B32" s="255" t="s">
        <v>670</v>
      </c>
      <c r="C32" s="257" t="s">
        <v>671</v>
      </c>
      <c r="D32" s="255" t="s">
        <v>670</v>
      </c>
      <c r="E32" s="269" t="s">
        <v>672</v>
      </c>
    </row>
    <row r="33" spans="1:5" ht="15" customHeight="1">
      <c r="A33" s="260" t="s">
        <v>89</v>
      </c>
      <c r="B33" s="255" t="s">
        <v>670</v>
      </c>
      <c r="C33" s="257" t="s">
        <v>671</v>
      </c>
      <c r="D33" s="255" t="s">
        <v>670</v>
      </c>
      <c r="E33" s="269" t="s">
        <v>672</v>
      </c>
    </row>
    <row r="34" spans="1:5" ht="15" customHeight="1">
      <c r="A34" s="267" t="s">
        <v>95</v>
      </c>
      <c r="B34" s="257" t="s">
        <v>671</v>
      </c>
      <c r="C34" s="258" t="s">
        <v>672</v>
      </c>
      <c r="D34" s="258" t="s">
        <v>672</v>
      </c>
      <c r="E34" s="257" t="s">
        <v>671</v>
      </c>
    </row>
    <row r="35" spans="1:5" ht="15" customHeight="1">
      <c r="A35" s="260" t="s">
        <v>96</v>
      </c>
      <c r="B35" s="257" t="s">
        <v>671</v>
      </c>
      <c r="C35" s="258" t="s">
        <v>672</v>
      </c>
      <c r="D35" s="258" t="s">
        <v>672</v>
      </c>
      <c r="E35" s="257" t="s">
        <v>671</v>
      </c>
    </row>
    <row r="36" spans="1:5" ht="15" customHeight="1">
      <c r="A36" s="260" t="s">
        <v>97</v>
      </c>
      <c r="B36" s="257" t="s">
        <v>671</v>
      </c>
      <c r="C36" s="258" t="s">
        <v>672</v>
      </c>
      <c r="D36" s="258" t="s">
        <v>672</v>
      </c>
      <c r="E36" s="257" t="s">
        <v>671</v>
      </c>
    </row>
    <row r="37" spans="1:5" ht="15" customHeight="1">
      <c r="A37" s="260" t="s">
        <v>98</v>
      </c>
      <c r="B37" s="257" t="s">
        <v>671</v>
      </c>
      <c r="C37" s="258" t="s">
        <v>672</v>
      </c>
      <c r="D37" s="258" t="s">
        <v>672</v>
      </c>
      <c r="E37" s="257" t="s">
        <v>671</v>
      </c>
    </row>
    <row r="38" spans="1:5" ht="15" customHeight="1">
      <c r="A38" s="260" t="s">
        <v>99</v>
      </c>
      <c r="B38" s="257" t="s">
        <v>671</v>
      </c>
      <c r="C38" s="258" t="s">
        <v>672</v>
      </c>
      <c r="D38" s="258" t="s">
        <v>672</v>
      </c>
      <c r="E38" s="257" t="s">
        <v>671</v>
      </c>
    </row>
    <row r="39" spans="1:5" ht="15" customHeight="1">
      <c r="A39" s="260" t="s">
        <v>100</v>
      </c>
      <c r="B39" s="257" t="s">
        <v>671</v>
      </c>
      <c r="C39" s="258" t="s">
        <v>672</v>
      </c>
      <c r="D39" s="258" t="s">
        <v>672</v>
      </c>
      <c r="E39" s="257" t="s">
        <v>671</v>
      </c>
    </row>
    <row r="40" spans="1:5" ht="15" customHeight="1">
      <c r="A40" s="267" t="s">
        <v>120</v>
      </c>
      <c r="B40" s="255" t="s">
        <v>670</v>
      </c>
      <c r="C40" s="255" t="s">
        <v>670</v>
      </c>
      <c r="D40" s="255" t="s">
        <v>670</v>
      </c>
      <c r="E40" s="257" t="s">
        <v>671</v>
      </c>
    </row>
    <row r="41" spans="1:5" ht="15" customHeight="1">
      <c r="A41" s="260" t="s">
        <v>121</v>
      </c>
      <c r="B41" s="255" t="s">
        <v>670</v>
      </c>
      <c r="C41" s="255" t="s">
        <v>670</v>
      </c>
      <c r="D41" s="255" t="s">
        <v>670</v>
      </c>
      <c r="E41" s="257" t="s">
        <v>671</v>
      </c>
    </row>
    <row r="42" spans="1:5" ht="15" customHeight="1">
      <c r="A42" s="260" t="s">
        <v>122</v>
      </c>
      <c r="B42" s="255" t="s">
        <v>670</v>
      </c>
      <c r="C42" s="255" t="s">
        <v>670</v>
      </c>
      <c r="D42" s="255" t="s">
        <v>670</v>
      </c>
      <c r="E42" s="257" t="s">
        <v>671</v>
      </c>
    </row>
    <row r="43" spans="1:5" ht="15" customHeight="1">
      <c r="A43" s="260" t="s">
        <v>123</v>
      </c>
      <c r="B43" s="255" t="s">
        <v>670</v>
      </c>
      <c r="C43" s="255" t="s">
        <v>670</v>
      </c>
      <c r="D43" s="255" t="s">
        <v>670</v>
      </c>
      <c r="E43" s="257" t="s">
        <v>671</v>
      </c>
    </row>
    <row r="44" spans="1:5" ht="15" customHeight="1">
      <c r="A44" s="260" t="s">
        <v>124</v>
      </c>
      <c r="B44" s="255" t="s">
        <v>670</v>
      </c>
      <c r="C44" s="255" t="s">
        <v>670</v>
      </c>
      <c r="D44" s="255" t="s">
        <v>670</v>
      </c>
      <c r="E44" s="257" t="s">
        <v>671</v>
      </c>
    </row>
    <row r="45" spans="1:5" ht="15" customHeight="1">
      <c r="A45" s="267" t="s">
        <v>129</v>
      </c>
      <c r="B45" s="255" t="s">
        <v>670</v>
      </c>
      <c r="C45" s="255" t="s">
        <v>670</v>
      </c>
      <c r="D45" s="255" t="s">
        <v>670</v>
      </c>
      <c r="E45" s="258" t="s">
        <v>672</v>
      </c>
    </row>
    <row r="46" spans="1:5" ht="15" customHeight="1">
      <c r="A46" s="260" t="s">
        <v>130</v>
      </c>
      <c r="B46" s="255" t="s">
        <v>670</v>
      </c>
      <c r="C46" s="255" t="s">
        <v>670</v>
      </c>
      <c r="D46" s="255" t="s">
        <v>670</v>
      </c>
      <c r="E46" s="258" t="s">
        <v>672</v>
      </c>
    </row>
    <row r="47" spans="1:5" ht="15" customHeight="1">
      <c r="A47" s="260" t="s">
        <v>131</v>
      </c>
      <c r="B47" s="255" t="s">
        <v>670</v>
      </c>
      <c r="C47" s="255" t="s">
        <v>670</v>
      </c>
      <c r="D47" s="255" t="s">
        <v>670</v>
      </c>
      <c r="E47" s="258" t="s">
        <v>672</v>
      </c>
    </row>
    <row r="48" spans="1:5" ht="15" customHeight="1">
      <c r="A48" s="260" t="s">
        <v>132</v>
      </c>
      <c r="B48" s="255" t="s">
        <v>670</v>
      </c>
      <c r="C48" s="255" t="s">
        <v>670</v>
      </c>
      <c r="D48" s="255" t="s">
        <v>670</v>
      </c>
      <c r="E48" s="258" t="s">
        <v>672</v>
      </c>
    </row>
    <row r="49" spans="1:5" ht="15" customHeight="1">
      <c r="A49" s="267" t="s">
        <v>179</v>
      </c>
      <c r="B49" s="257" t="s">
        <v>671</v>
      </c>
      <c r="C49" s="257" t="s">
        <v>671</v>
      </c>
      <c r="D49" s="257" t="s">
        <v>671</v>
      </c>
      <c r="E49" s="255" t="s">
        <v>670</v>
      </c>
    </row>
    <row r="50" spans="1:5" ht="15" customHeight="1">
      <c r="A50" s="260" t="s">
        <v>181</v>
      </c>
      <c r="B50" s="257" t="s">
        <v>671</v>
      </c>
      <c r="C50" s="257" t="s">
        <v>671</v>
      </c>
      <c r="D50" s="257" t="s">
        <v>671</v>
      </c>
      <c r="E50" s="255" t="s">
        <v>670</v>
      </c>
    </row>
    <row r="51" spans="1:5" ht="15" customHeight="1">
      <c r="A51" s="267" t="s">
        <v>182</v>
      </c>
      <c r="B51" s="255" t="s">
        <v>670</v>
      </c>
      <c r="C51" s="257" t="s">
        <v>671</v>
      </c>
      <c r="D51" s="257" t="s">
        <v>671</v>
      </c>
      <c r="E51" s="255" t="s">
        <v>670</v>
      </c>
    </row>
    <row r="52" spans="1:5" ht="15" customHeight="1">
      <c r="A52" s="260" t="s">
        <v>183</v>
      </c>
      <c r="B52" s="255" t="s">
        <v>670</v>
      </c>
      <c r="C52" s="257" t="s">
        <v>671</v>
      </c>
      <c r="D52" s="257" t="s">
        <v>671</v>
      </c>
      <c r="E52" s="255" t="s">
        <v>670</v>
      </c>
    </row>
    <row r="53" spans="1:5" ht="15" customHeight="1">
      <c r="A53" s="260" t="s">
        <v>184</v>
      </c>
      <c r="B53" s="255" t="s">
        <v>670</v>
      </c>
      <c r="C53" s="257" t="s">
        <v>671</v>
      </c>
      <c r="D53" s="257" t="s">
        <v>671</v>
      </c>
      <c r="E53" s="255" t="s">
        <v>670</v>
      </c>
    </row>
    <row r="54" spans="1:5" ht="15" customHeight="1">
      <c r="A54" s="267" t="s">
        <v>199</v>
      </c>
      <c r="B54" s="255" t="s">
        <v>670</v>
      </c>
      <c r="C54" s="255" t="s">
        <v>670</v>
      </c>
      <c r="D54" s="255" t="s">
        <v>670</v>
      </c>
      <c r="E54" s="257" t="s">
        <v>671</v>
      </c>
    </row>
    <row r="55" spans="1:5" ht="15" customHeight="1">
      <c r="A55" s="260" t="s">
        <v>200</v>
      </c>
      <c r="B55" s="255" t="s">
        <v>670</v>
      </c>
      <c r="C55" s="255" t="s">
        <v>670</v>
      </c>
      <c r="D55" s="255" t="s">
        <v>670</v>
      </c>
      <c r="E55" s="257" t="s">
        <v>671</v>
      </c>
    </row>
    <row r="56" spans="1:5" ht="15" customHeight="1">
      <c r="A56" s="267" t="s">
        <v>226</v>
      </c>
      <c r="B56" s="258" t="s">
        <v>672</v>
      </c>
      <c r="C56" s="257" t="s">
        <v>671</v>
      </c>
      <c r="D56" s="257" t="s">
        <v>671</v>
      </c>
      <c r="E56" s="255" t="s">
        <v>670</v>
      </c>
    </row>
    <row r="57" spans="1:5" ht="15" customHeight="1">
      <c r="A57" s="260" t="s">
        <v>227</v>
      </c>
      <c r="B57" s="258" t="s">
        <v>672</v>
      </c>
      <c r="C57" s="257" t="s">
        <v>671</v>
      </c>
      <c r="D57" s="257" t="s">
        <v>671</v>
      </c>
      <c r="E57" s="255" t="s">
        <v>670</v>
      </c>
    </row>
    <row r="58" spans="1:5" ht="15" customHeight="1">
      <c r="A58" s="267" t="s">
        <v>242</v>
      </c>
      <c r="B58" s="257" t="s">
        <v>671</v>
      </c>
      <c r="C58" s="257" t="s">
        <v>671</v>
      </c>
      <c r="D58" s="257" t="s">
        <v>671</v>
      </c>
      <c r="E58" s="258" t="s">
        <v>672</v>
      </c>
    </row>
    <row r="59" spans="1:5" ht="15" customHeight="1">
      <c r="A59" s="260" t="s">
        <v>243</v>
      </c>
      <c r="B59" s="257" t="s">
        <v>671</v>
      </c>
      <c r="C59" s="257" t="s">
        <v>671</v>
      </c>
      <c r="D59" s="257" t="s">
        <v>671</v>
      </c>
      <c r="E59" s="258" t="s">
        <v>672</v>
      </c>
    </row>
    <row r="60" spans="1:5" ht="15" customHeight="1">
      <c r="A60" s="267" t="s">
        <v>249</v>
      </c>
      <c r="B60" s="257" t="s">
        <v>671</v>
      </c>
      <c r="C60" s="258" t="s">
        <v>672</v>
      </c>
      <c r="D60" s="258" t="s">
        <v>672</v>
      </c>
      <c r="E60" s="257" t="s">
        <v>671</v>
      </c>
    </row>
    <row r="61" spans="1:5" ht="15" customHeight="1">
      <c r="A61" s="260" t="s">
        <v>250</v>
      </c>
      <c r="B61" s="257" t="s">
        <v>671</v>
      </c>
      <c r="C61" s="258" t="s">
        <v>672</v>
      </c>
      <c r="D61" s="258" t="s">
        <v>672</v>
      </c>
      <c r="E61" s="257" t="s">
        <v>671</v>
      </c>
    </row>
    <row r="62" spans="1:5" ht="15" customHeight="1">
      <c r="A62" s="260" t="s">
        <v>251</v>
      </c>
      <c r="B62" s="257" t="s">
        <v>671</v>
      </c>
      <c r="C62" s="258" t="s">
        <v>672</v>
      </c>
      <c r="D62" s="258" t="s">
        <v>672</v>
      </c>
      <c r="E62" s="257" t="s">
        <v>671</v>
      </c>
    </row>
    <row r="63" spans="1:5" ht="15" customHeight="1">
      <c r="A63" s="260" t="s">
        <v>252</v>
      </c>
      <c r="B63" s="257" t="s">
        <v>671</v>
      </c>
      <c r="C63" s="258" t="s">
        <v>672</v>
      </c>
      <c r="D63" s="258" t="s">
        <v>672</v>
      </c>
      <c r="E63" s="257" t="s">
        <v>671</v>
      </c>
    </row>
    <row r="64" spans="1:5" ht="15" customHeight="1">
      <c r="A64" s="260" t="s">
        <v>253</v>
      </c>
      <c r="B64" s="257" t="s">
        <v>671</v>
      </c>
      <c r="C64" s="258" t="s">
        <v>672</v>
      </c>
      <c r="D64" s="258" t="s">
        <v>672</v>
      </c>
      <c r="E64" s="257" t="s">
        <v>671</v>
      </c>
    </row>
    <row r="65" spans="1:5" ht="15" customHeight="1">
      <c r="A65" s="260" t="s">
        <v>254</v>
      </c>
      <c r="B65" s="257" t="s">
        <v>671</v>
      </c>
      <c r="C65" s="258" t="s">
        <v>672</v>
      </c>
      <c r="D65" s="258" t="s">
        <v>672</v>
      </c>
      <c r="E65" s="257" t="s">
        <v>671</v>
      </c>
    </row>
    <row r="66" spans="1:5" ht="15" customHeight="1">
      <c r="A66" s="267" t="s">
        <v>261</v>
      </c>
      <c r="B66" s="258" t="s">
        <v>672</v>
      </c>
      <c r="C66" s="257" t="s">
        <v>671</v>
      </c>
      <c r="D66" s="257" t="s">
        <v>671</v>
      </c>
      <c r="E66" s="255" t="s">
        <v>670</v>
      </c>
    </row>
    <row r="67" spans="1:5" ht="15" customHeight="1">
      <c r="A67" s="260" t="s">
        <v>262</v>
      </c>
      <c r="B67" s="258" t="s">
        <v>672</v>
      </c>
      <c r="C67" s="257" t="s">
        <v>671</v>
      </c>
      <c r="D67" s="257" t="s">
        <v>671</v>
      </c>
      <c r="E67" s="255" t="s">
        <v>670</v>
      </c>
    </row>
    <row r="68" spans="1:5" ht="15" customHeight="1">
      <c r="A68" s="260" t="s">
        <v>263</v>
      </c>
      <c r="B68" s="258" t="s">
        <v>672</v>
      </c>
      <c r="C68" s="257" t="s">
        <v>671</v>
      </c>
      <c r="D68" s="257" t="s">
        <v>671</v>
      </c>
      <c r="E68" s="255" t="s">
        <v>670</v>
      </c>
    </row>
    <row r="69" spans="1:5" ht="15" customHeight="1">
      <c r="A69" s="260" t="s">
        <v>264</v>
      </c>
      <c r="B69" s="258" t="s">
        <v>672</v>
      </c>
      <c r="C69" s="257" t="s">
        <v>671</v>
      </c>
      <c r="D69" s="257" t="s">
        <v>671</v>
      </c>
      <c r="E69" s="255" t="s">
        <v>670</v>
      </c>
    </row>
    <row r="70" spans="1:5" ht="15" customHeight="1">
      <c r="A70" s="267" t="s">
        <v>265</v>
      </c>
      <c r="B70" s="258" t="s">
        <v>672</v>
      </c>
      <c r="C70" s="258" t="s">
        <v>672</v>
      </c>
      <c r="D70" s="258" t="s">
        <v>672</v>
      </c>
      <c r="E70" s="257" t="s">
        <v>671</v>
      </c>
    </row>
    <row r="71" spans="1:5" ht="15" customHeight="1">
      <c r="A71" s="260" t="s">
        <v>266</v>
      </c>
      <c r="B71" s="258" t="s">
        <v>672</v>
      </c>
      <c r="C71" s="258" t="s">
        <v>672</v>
      </c>
      <c r="D71" s="258" t="s">
        <v>672</v>
      </c>
      <c r="E71" s="257" t="s">
        <v>671</v>
      </c>
    </row>
    <row r="72" spans="1:5" ht="15" customHeight="1">
      <c r="A72" s="267" t="s">
        <v>338</v>
      </c>
      <c r="B72" s="258" t="s">
        <v>672</v>
      </c>
      <c r="C72" s="258" t="s">
        <v>672</v>
      </c>
      <c r="D72" s="258" t="s">
        <v>672</v>
      </c>
      <c r="E72" s="258" t="s">
        <v>672</v>
      </c>
    </row>
    <row r="73" spans="1:5" ht="15" customHeight="1">
      <c r="A73" s="260" t="s">
        <v>339</v>
      </c>
      <c r="B73" s="258" t="s">
        <v>672</v>
      </c>
      <c r="C73" s="258" t="s">
        <v>672</v>
      </c>
      <c r="D73" s="258" t="s">
        <v>672</v>
      </c>
      <c r="E73" s="258" t="s">
        <v>672</v>
      </c>
    </row>
    <row r="74" spans="1:5" ht="15" customHeight="1">
      <c r="A74" s="267" t="s">
        <v>342</v>
      </c>
      <c r="B74" s="258" t="s">
        <v>672</v>
      </c>
      <c r="C74" s="258" t="s">
        <v>672</v>
      </c>
      <c r="D74" s="258" t="s">
        <v>672</v>
      </c>
      <c r="E74" s="257" t="s">
        <v>671</v>
      </c>
    </row>
    <row r="75" spans="1:5" ht="15" customHeight="1">
      <c r="A75" s="260" t="s">
        <v>343</v>
      </c>
      <c r="B75" s="258" t="s">
        <v>672</v>
      </c>
      <c r="C75" s="258" t="s">
        <v>672</v>
      </c>
      <c r="D75" s="258" t="s">
        <v>672</v>
      </c>
      <c r="E75" s="257" t="s">
        <v>671</v>
      </c>
    </row>
    <row r="76" spans="1:5" ht="15" customHeight="1">
      <c r="A76" s="260" t="s">
        <v>344</v>
      </c>
      <c r="B76" s="258" t="s">
        <v>672</v>
      </c>
      <c r="C76" s="258" t="s">
        <v>672</v>
      </c>
      <c r="D76" s="258" t="s">
        <v>672</v>
      </c>
      <c r="E76" s="257" t="s">
        <v>671</v>
      </c>
    </row>
    <row r="77" spans="1:5" ht="15" customHeight="1">
      <c r="A77" s="260" t="s">
        <v>345</v>
      </c>
      <c r="B77" s="258" t="s">
        <v>672</v>
      </c>
      <c r="C77" s="258" t="s">
        <v>672</v>
      </c>
      <c r="D77" s="258" t="s">
        <v>672</v>
      </c>
      <c r="E77" s="257" t="s">
        <v>671</v>
      </c>
    </row>
    <row r="78" spans="1:5" ht="43.5" customHeight="1">
      <c r="A78" s="260" t="s">
        <v>349</v>
      </c>
      <c r="B78" s="257" t="s">
        <v>671</v>
      </c>
      <c r="C78" s="255" t="s">
        <v>670</v>
      </c>
      <c r="D78" s="255" t="s">
        <v>670</v>
      </c>
      <c r="E78" s="255" t="s">
        <v>670</v>
      </c>
    </row>
    <row r="79" spans="1:5" ht="15" customHeight="1">
      <c r="A79" s="267" t="s">
        <v>364</v>
      </c>
      <c r="B79" s="255" t="s">
        <v>670</v>
      </c>
      <c r="C79" s="255" t="s">
        <v>670</v>
      </c>
      <c r="D79" s="255" t="s">
        <v>670</v>
      </c>
      <c r="E79" s="257" t="s">
        <v>671</v>
      </c>
    </row>
    <row r="80" spans="1:5" ht="15" customHeight="1">
      <c r="A80" s="260" t="s">
        <v>365</v>
      </c>
      <c r="B80" s="255" t="s">
        <v>670</v>
      </c>
      <c r="C80" s="255" t="s">
        <v>670</v>
      </c>
      <c r="D80" s="255" t="s">
        <v>670</v>
      </c>
      <c r="E80" s="257" t="s">
        <v>671</v>
      </c>
    </row>
    <row r="81" spans="1:5" ht="15" customHeight="1">
      <c r="A81" s="260" t="s">
        <v>366</v>
      </c>
      <c r="B81" s="255" t="s">
        <v>670</v>
      </c>
      <c r="C81" s="255" t="s">
        <v>670</v>
      </c>
      <c r="D81" s="255" t="s">
        <v>670</v>
      </c>
      <c r="E81" s="257" t="s">
        <v>671</v>
      </c>
    </row>
    <row r="82" spans="1:5" ht="15" customHeight="1">
      <c r="A82" s="260" t="s">
        <v>367</v>
      </c>
      <c r="B82" s="255" t="s">
        <v>670</v>
      </c>
      <c r="C82" s="255" t="s">
        <v>670</v>
      </c>
      <c r="D82" s="255" t="s">
        <v>670</v>
      </c>
      <c r="E82" s="257" t="s">
        <v>671</v>
      </c>
    </row>
    <row r="83" spans="1:5" ht="15" customHeight="1">
      <c r="A83" s="260" t="s">
        <v>368</v>
      </c>
      <c r="B83" s="255" t="s">
        <v>670</v>
      </c>
      <c r="C83" s="255" t="s">
        <v>670</v>
      </c>
      <c r="D83" s="255" t="s">
        <v>670</v>
      </c>
      <c r="E83" s="257" t="s">
        <v>671</v>
      </c>
    </row>
    <row r="84" spans="1:5" ht="15" customHeight="1">
      <c r="A84" s="260" t="s">
        <v>369</v>
      </c>
      <c r="B84" s="255" t="s">
        <v>670</v>
      </c>
      <c r="C84" s="255" t="s">
        <v>670</v>
      </c>
      <c r="D84" s="255" t="s">
        <v>670</v>
      </c>
      <c r="E84" s="257" t="s">
        <v>671</v>
      </c>
    </row>
    <row r="85" spans="1:5" ht="15" customHeight="1">
      <c r="A85" s="260" t="s">
        <v>370</v>
      </c>
      <c r="B85" s="255" t="s">
        <v>670</v>
      </c>
      <c r="C85" s="255" t="s">
        <v>670</v>
      </c>
      <c r="D85" s="255" t="s">
        <v>670</v>
      </c>
      <c r="E85" s="257" t="s">
        <v>671</v>
      </c>
    </row>
    <row r="86" spans="1:5" ht="15" customHeight="1">
      <c r="A86" s="260" t="s">
        <v>371</v>
      </c>
      <c r="B86" s="255" t="s">
        <v>670</v>
      </c>
      <c r="C86" s="255" t="s">
        <v>670</v>
      </c>
      <c r="D86" s="255" t="s">
        <v>670</v>
      </c>
      <c r="E86" s="257" t="s">
        <v>671</v>
      </c>
    </row>
    <row r="87" spans="1:5" ht="15" customHeight="1">
      <c r="A87" s="260" t="s">
        <v>372</v>
      </c>
      <c r="B87" s="255" t="s">
        <v>670</v>
      </c>
      <c r="C87" s="255" t="s">
        <v>670</v>
      </c>
      <c r="D87" s="255" t="s">
        <v>670</v>
      </c>
      <c r="E87" s="257" t="s">
        <v>671</v>
      </c>
    </row>
    <row r="88" spans="1:5" ht="15" customHeight="1">
      <c r="A88" s="260" t="s">
        <v>373</v>
      </c>
      <c r="B88" s="255" t="s">
        <v>670</v>
      </c>
      <c r="C88" s="255" t="s">
        <v>670</v>
      </c>
      <c r="D88" s="255" t="s">
        <v>670</v>
      </c>
      <c r="E88" s="257" t="s">
        <v>671</v>
      </c>
    </row>
    <row r="89" spans="1:5" ht="26.65" customHeight="1">
      <c r="A89" s="267" t="s">
        <v>393</v>
      </c>
      <c r="B89" s="258" t="s">
        <v>672</v>
      </c>
      <c r="C89" s="257" t="s">
        <v>671</v>
      </c>
      <c r="D89" s="257" t="s">
        <v>671</v>
      </c>
      <c r="E89" s="258" t="s">
        <v>672</v>
      </c>
    </row>
    <row r="90" spans="1:5" ht="15" customHeight="1">
      <c r="A90" s="260" t="s">
        <v>394</v>
      </c>
      <c r="B90" s="258" t="s">
        <v>672</v>
      </c>
      <c r="C90" s="257" t="s">
        <v>671</v>
      </c>
      <c r="D90" s="257" t="s">
        <v>671</v>
      </c>
      <c r="E90" s="258" t="s">
        <v>672</v>
      </c>
    </row>
    <row r="91" spans="1:5" ht="15" customHeight="1">
      <c r="A91" s="260" t="s">
        <v>395</v>
      </c>
      <c r="B91" s="258" t="s">
        <v>672</v>
      </c>
      <c r="C91" s="257" t="s">
        <v>671</v>
      </c>
      <c r="D91" s="257" t="s">
        <v>671</v>
      </c>
      <c r="E91" s="258" t="s">
        <v>672</v>
      </c>
    </row>
    <row r="92" spans="1:5" ht="15" customHeight="1">
      <c r="A92" s="260" t="s">
        <v>396</v>
      </c>
      <c r="B92" s="258" t="s">
        <v>672</v>
      </c>
      <c r="C92" s="257" t="s">
        <v>671</v>
      </c>
      <c r="D92" s="257" t="s">
        <v>671</v>
      </c>
      <c r="E92" s="258" t="s">
        <v>672</v>
      </c>
    </row>
    <row r="93" spans="1:5" ht="15" customHeight="1">
      <c r="A93" s="260" t="s">
        <v>397</v>
      </c>
      <c r="B93" s="258" t="s">
        <v>672</v>
      </c>
      <c r="C93" s="257" t="s">
        <v>671</v>
      </c>
      <c r="D93" s="257" t="s">
        <v>671</v>
      </c>
      <c r="E93" s="258" t="s">
        <v>672</v>
      </c>
    </row>
    <row r="94" spans="1:5" ht="15" customHeight="1">
      <c r="A94" s="260" t="s">
        <v>398</v>
      </c>
      <c r="B94" s="258" t="s">
        <v>672</v>
      </c>
      <c r="C94" s="257" t="s">
        <v>671</v>
      </c>
      <c r="D94" s="257" t="s">
        <v>671</v>
      </c>
      <c r="E94" s="258" t="s">
        <v>672</v>
      </c>
    </row>
    <row r="95" spans="1:5" ht="15" customHeight="1">
      <c r="A95" s="267" t="s">
        <v>598</v>
      </c>
      <c r="B95" s="257" t="s">
        <v>671</v>
      </c>
      <c r="C95" s="257" t="s">
        <v>671</v>
      </c>
      <c r="D95" s="257" t="s">
        <v>671</v>
      </c>
      <c r="E95" s="258" t="s">
        <v>672</v>
      </c>
    </row>
    <row r="96" spans="1:5" ht="15" customHeight="1">
      <c r="A96" s="260" t="s">
        <v>599</v>
      </c>
      <c r="B96" s="257" t="s">
        <v>671</v>
      </c>
      <c r="C96" s="257" t="s">
        <v>671</v>
      </c>
      <c r="D96" s="257" t="s">
        <v>671</v>
      </c>
      <c r="E96" s="258" t="s">
        <v>672</v>
      </c>
    </row>
    <row r="97" spans="1:5" ht="15" customHeight="1">
      <c r="A97" s="260" t="s">
        <v>600</v>
      </c>
      <c r="B97" s="257" t="s">
        <v>671</v>
      </c>
      <c r="C97" s="257" t="s">
        <v>671</v>
      </c>
      <c r="D97" s="257" t="s">
        <v>671</v>
      </c>
      <c r="E97" s="258" t="s">
        <v>672</v>
      </c>
    </row>
    <row r="98" spans="1:5" ht="15" customHeight="1">
      <c r="A98" s="260" t="s">
        <v>601</v>
      </c>
      <c r="B98" s="257" t="s">
        <v>671</v>
      </c>
      <c r="C98" s="257" t="s">
        <v>671</v>
      </c>
      <c r="D98" s="257" t="s">
        <v>671</v>
      </c>
      <c r="E98" s="258" t="s">
        <v>672</v>
      </c>
    </row>
    <row r="99" spans="1:5" ht="15" customHeight="1">
      <c r="A99" s="260" t="s">
        <v>602</v>
      </c>
      <c r="B99" s="257" t="s">
        <v>671</v>
      </c>
      <c r="C99" s="257" t="s">
        <v>671</v>
      </c>
      <c r="D99" s="257" t="s">
        <v>671</v>
      </c>
      <c r="E99" s="258" t="s">
        <v>672</v>
      </c>
    </row>
    <row r="100" spans="1:5" ht="15" customHeight="1">
      <c r="A100" s="267" t="s">
        <v>605</v>
      </c>
      <c r="B100" s="255" t="s">
        <v>670</v>
      </c>
      <c r="C100" s="257" t="s">
        <v>671</v>
      </c>
      <c r="D100" s="257" t="s">
        <v>671</v>
      </c>
      <c r="E100" s="255" t="s">
        <v>670</v>
      </c>
    </row>
    <row r="101" spans="1:5" ht="15" customHeight="1">
      <c r="A101" s="260" t="s">
        <v>606</v>
      </c>
      <c r="B101" s="255" t="s">
        <v>670</v>
      </c>
      <c r="C101" s="257" t="s">
        <v>671</v>
      </c>
      <c r="D101" s="257" t="s">
        <v>671</v>
      </c>
      <c r="E101" s="255" t="s">
        <v>670</v>
      </c>
    </row>
    <row r="102" spans="1:5" ht="15" customHeight="1">
      <c r="A102" s="260" t="s">
        <v>607</v>
      </c>
      <c r="B102" s="255" t="s">
        <v>670</v>
      </c>
      <c r="C102" s="257" t="s">
        <v>671</v>
      </c>
      <c r="D102" s="257" t="s">
        <v>671</v>
      </c>
      <c r="E102" s="255" t="s">
        <v>670</v>
      </c>
    </row>
    <row r="103" spans="1:5" ht="15" customHeight="1">
      <c r="A103" s="260" t="s">
        <v>608</v>
      </c>
      <c r="B103" s="255" t="s">
        <v>670</v>
      </c>
      <c r="C103" s="257" t="s">
        <v>671</v>
      </c>
      <c r="D103" s="257" t="s">
        <v>671</v>
      </c>
      <c r="E103" s="255" t="s">
        <v>670</v>
      </c>
    </row>
    <row r="104" spans="1:5" ht="15" customHeight="1">
      <c r="A104" s="260" t="s">
        <v>609</v>
      </c>
      <c r="B104" s="255" t="s">
        <v>670</v>
      </c>
      <c r="C104" s="257" t="s">
        <v>671</v>
      </c>
      <c r="D104" s="257" t="s">
        <v>671</v>
      </c>
      <c r="E104" s="255" t="s">
        <v>670</v>
      </c>
    </row>
    <row r="105" spans="1:5" ht="15" customHeight="1">
      <c r="A105" s="260" t="s">
        <v>610</v>
      </c>
      <c r="B105" s="255" t="s">
        <v>670</v>
      </c>
      <c r="C105" s="257" t="s">
        <v>671</v>
      </c>
      <c r="D105" s="257" t="s">
        <v>671</v>
      </c>
      <c r="E105" s="255" t="s">
        <v>670</v>
      </c>
    </row>
    <row r="106" spans="1:5" ht="15" customHeight="1">
      <c r="A106" s="260" t="s">
        <v>611</v>
      </c>
      <c r="B106" s="255" t="s">
        <v>670</v>
      </c>
      <c r="C106" s="257" t="s">
        <v>671</v>
      </c>
      <c r="D106" s="257" t="s">
        <v>671</v>
      </c>
      <c r="E106" s="255" t="s">
        <v>670</v>
      </c>
    </row>
    <row r="107" spans="1:5" ht="15" customHeight="1">
      <c r="A107" s="267" t="s">
        <v>612</v>
      </c>
      <c r="B107" s="257" t="s">
        <v>671</v>
      </c>
      <c r="C107" s="255" t="s">
        <v>670</v>
      </c>
      <c r="D107" s="255" t="s">
        <v>670</v>
      </c>
      <c r="E107" s="257" t="s">
        <v>671</v>
      </c>
    </row>
    <row r="108" spans="1:5" ht="15" customHeight="1">
      <c r="A108" s="267" t="s">
        <v>613</v>
      </c>
      <c r="B108" s="257" t="s">
        <v>671</v>
      </c>
      <c r="C108" s="255" t="s">
        <v>670</v>
      </c>
      <c r="D108" s="255" t="s">
        <v>670</v>
      </c>
      <c r="E108" s="257" t="s">
        <v>671</v>
      </c>
    </row>
    <row r="109" spans="1:5" ht="15" customHeight="1">
      <c r="A109" s="260" t="s">
        <v>614</v>
      </c>
      <c r="B109" s="257" t="s">
        <v>671</v>
      </c>
      <c r="C109" s="255" t="s">
        <v>670</v>
      </c>
      <c r="D109" s="255" t="s">
        <v>670</v>
      </c>
      <c r="E109" s="257" t="s">
        <v>671</v>
      </c>
    </row>
    <row r="110" spans="1:5" ht="15" customHeight="1">
      <c r="A110" s="260" t="s">
        <v>615</v>
      </c>
      <c r="B110" s="257" t="s">
        <v>671</v>
      </c>
      <c r="C110" s="255" t="s">
        <v>670</v>
      </c>
      <c r="D110" s="255" t="s">
        <v>670</v>
      </c>
      <c r="E110" s="257" t="s">
        <v>671</v>
      </c>
    </row>
    <row r="111" spans="1:5" ht="15" customHeight="1">
      <c r="A111" s="274"/>
      <c r="B111" s="271"/>
      <c r="C111" s="272"/>
      <c r="D111" s="273"/>
      <c r="E111" s="273"/>
    </row>
    <row r="112" spans="1:5" ht="15" customHeight="1">
      <c r="A112" s="274"/>
      <c r="B112" s="271"/>
      <c r="C112" s="272"/>
      <c r="D112" s="273"/>
      <c r="E112" s="273"/>
    </row>
    <row r="117" spans="1:5" ht="15" customHeight="1">
      <c r="A117" s="261" t="s">
        <v>684</v>
      </c>
      <c r="B117" s="263"/>
      <c r="C117" s="263"/>
      <c r="D117" s="263">
        <v>155</v>
      </c>
      <c r="E117" s="263">
        <v>41</v>
      </c>
    </row>
    <row r="118" spans="1:5" ht="15" customHeight="1">
      <c r="A118" s="261" t="s">
        <v>685</v>
      </c>
      <c r="B118" s="262"/>
      <c r="C118" s="262"/>
      <c r="D118" s="262">
        <v>185</v>
      </c>
      <c r="E118" s="262">
        <v>43</v>
      </c>
    </row>
    <row r="119" spans="1:5" ht="15" customHeight="1">
      <c r="A119" s="261" t="s">
        <v>686</v>
      </c>
      <c r="B119" s="264"/>
      <c r="C119" s="264"/>
      <c r="D119" s="264">
        <v>239</v>
      </c>
      <c r="E119" s="264">
        <v>25</v>
      </c>
    </row>
    <row r="120" spans="1:5" s="256" customFormat="1" ht="15" customHeight="1">
      <c r="A120" s="5"/>
      <c r="D120" s="256">
        <f>SUBTOTAL(9,D117:D119)</f>
        <v>579</v>
      </c>
      <c r="E120" s="256">
        <f>SUBTOTAL(9,E117:E119)</f>
        <v>109</v>
      </c>
    </row>
    <row r="121" spans="1:5" s="256" customFormat="1" ht="15" customHeight="1">
      <c r="A121" s="5"/>
    </row>
    <row r="122" spans="1:5" s="256" customFormat="1" ht="15" customHeight="1">
      <c r="A122" s="286" t="s">
        <v>681</v>
      </c>
      <c r="B122" s="287"/>
      <c r="C122" s="287"/>
      <c r="D122" s="287"/>
      <c r="E122" s="287">
        <v>109</v>
      </c>
    </row>
    <row r="123" spans="1:5" s="256" customFormat="1" ht="15" customHeight="1">
      <c r="A123" s="5"/>
    </row>
    <row r="124" spans="1:5" s="256" customFormat="1" ht="15" customHeight="1">
      <c r="A124" s="5"/>
    </row>
    <row r="125" spans="1:5" s="256" customFormat="1" ht="15" customHeight="1">
      <c r="A125" s="276"/>
    </row>
    <row r="126" spans="1:5" ht="15" customHeight="1">
      <c r="A126" s="276"/>
    </row>
    <row r="127" spans="1:5" ht="15" customHeight="1">
      <c r="A127" s="276"/>
    </row>
    <row r="128" spans="1:5" ht="15" customHeight="1">
      <c r="A128" s="276"/>
    </row>
    <row r="129" spans="1:1" ht="15" customHeight="1">
      <c r="A129" s="276"/>
    </row>
    <row r="130" spans="1:1" ht="15" customHeight="1">
      <c r="A130" s="276"/>
    </row>
    <row r="131" spans="1:1" ht="15" customHeight="1">
      <c r="A131" s="276"/>
    </row>
  </sheetData>
  <autoFilter ref="A1:E110"/>
  <conditionalFormatting sqref="B1:C1">
    <cfRule type="cellIs" dxfId="8" priority="4" operator="equal">
      <formula>"verde"</formula>
    </cfRule>
  </conditionalFormatting>
  <conditionalFormatting sqref="B1:C1">
    <cfRule type="cellIs" dxfId="7" priority="5" operator="equal">
      <formula>"galben"</formula>
    </cfRule>
  </conditionalFormatting>
  <conditionalFormatting sqref="B1:C1">
    <cfRule type="cellIs" dxfId="6" priority="6" operator="equal">
      <formula>"roșu"</formula>
    </cfRule>
  </conditionalFormatting>
  <conditionalFormatting sqref="D1:E1">
    <cfRule type="cellIs" dxfId="5" priority="1" operator="equal">
      <formula>"verde"</formula>
    </cfRule>
  </conditionalFormatting>
  <conditionalFormatting sqref="D1:E1">
    <cfRule type="cellIs" dxfId="4" priority="2" operator="equal">
      <formula>"galben"</formula>
    </cfRule>
  </conditionalFormatting>
  <conditionalFormatting sqref="D1:E1">
    <cfRule type="cellIs" dxfId="3"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637</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2"/>
      <c r="E3" s="322"/>
      <c r="F3" s="322"/>
      <c r="G3" s="322"/>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c r="A596" s="315" t="s">
        <v>630</v>
      </c>
      <c r="B596" s="22"/>
      <c r="C596" s="9" t="s">
        <v>619</v>
      </c>
      <c r="D596" s="7">
        <f>COUNTIF(D4:D594,"galben")</f>
        <v>223</v>
      </c>
      <c r="E596" s="7"/>
      <c r="F596" s="7"/>
      <c r="G596" s="7"/>
      <c r="H596" s="7"/>
      <c r="I596" s="7"/>
      <c r="J596" s="7"/>
      <c r="K596" s="7"/>
      <c r="L596" s="7"/>
      <c r="M596" s="7"/>
      <c r="N596" s="7"/>
      <c r="O596" s="7"/>
      <c r="P596" s="7"/>
    </row>
    <row r="597" spans="1:16" ht="15" customHeight="1">
      <c r="A597" s="316"/>
      <c r="B597" s="23"/>
      <c r="C597" s="10" t="s">
        <v>620</v>
      </c>
      <c r="D597" s="7">
        <f>COUNTIF(D4:D594,"verde")</f>
        <v>359</v>
      </c>
      <c r="E597" s="7"/>
      <c r="F597" s="7"/>
      <c r="G597" s="7"/>
      <c r="H597" s="7"/>
      <c r="I597" s="7"/>
      <c r="J597" s="7"/>
      <c r="K597" s="7"/>
      <c r="L597" s="7"/>
      <c r="M597" s="7"/>
      <c r="N597" s="7"/>
      <c r="O597" s="7"/>
      <c r="P597" s="7"/>
    </row>
    <row r="598" spans="1:16" ht="15" customHeight="1">
      <c r="A598" s="317"/>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sheetPr>
    <tabColor rgb="FF7030A0"/>
  </sheetPr>
  <dimension ref="A1:B165"/>
  <sheetViews>
    <sheetView tabSelected="1" workbookViewId="0">
      <selection activeCell="F164" sqref="F164"/>
    </sheetView>
  </sheetViews>
  <sheetFormatPr defaultRowHeight="14.25"/>
  <cols>
    <col min="1" max="1" width="58.875" customWidth="1"/>
    <col min="2" max="2" width="13" style="301" customWidth="1"/>
  </cols>
  <sheetData>
    <row r="1" spans="1:2" ht="30">
      <c r="A1" s="306" t="s">
        <v>673</v>
      </c>
      <c r="B1" s="307" t="s">
        <v>695</v>
      </c>
    </row>
    <row r="2" spans="1:2" ht="15">
      <c r="A2" s="300" t="s">
        <v>40</v>
      </c>
      <c r="B2" s="303" t="s">
        <v>671</v>
      </c>
    </row>
    <row r="3" spans="1:2">
      <c r="A3" s="7" t="s">
        <v>41</v>
      </c>
      <c r="B3" s="303" t="s">
        <v>671</v>
      </c>
    </row>
    <row r="4" spans="1:2">
      <c r="A4" s="7" t="s">
        <v>42</v>
      </c>
      <c r="B4" s="303" t="s">
        <v>671</v>
      </c>
    </row>
    <row r="5" spans="1:2" ht="15">
      <c r="A5" s="300" t="s">
        <v>43</v>
      </c>
      <c r="B5" s="302" t="s">
        <v>670</v>
      </c>
    </row>
    <row r="6" spans="1:2">
      <c r="A6" s="7" t="s">
        <v>44</v>
      </c>
      <c r="B6" s="302" t="s">
        <v>670</v>
      </c>
    </row>
    <row r="7" spans="1:2">
      <c r="A7" s="7" t="s">
        <v>45</v>
      </c>
      <c r="B7" s="302" t="s">
        <v>670</v>
      </c>
    </row>
    <row r="8" spans="1:2">
      <c r="A8" s="7" t="s">
        <v>46</v>
      </c>
      <c r="B8" s="302" t="s">
        <v>670</v>
      </c>
    </row>
    <row r="9" spans="1:2">
      <c r="A9" s="7" t="s">
        <v>47</v>
      </c>
      <c r="B9" s="302" t="s">
        <v>670</v>
      </c>
    </row>
    <row r="10" spans="1:2">
      <c r="A10" s="7" t="s">
        <v>48</v>
      </c>
      <c r="B10" s="302" t="s">
        <v>670</v>
      </c>
    </row>
    <row r="11" spans="1:2">
      <c r="A11" s="7" t="s">
        <v>49</v>
      </c>
      <c r="B11" s="302" t="s">
        <v>670</v>
      </c>
    </row>
    <row r="12" spans="1:2">
      <c r="A12" s="7" t="s">
        <v>50</v>
      </c>
      <c r="B12" s="302" t="s">
        <v>670</v>
      </c>
    </row>
    <row r="13" spans="1:2">
      <c r="A13" s="7" t="s">
        <v>51</v>
      </c>
      <c r="B13" s="302" t="s">
        <v>670</v>
      </c>
    </row>
    <row r="14" spans="1:2">
      <c r="A14" s="7" t="s">
        <v>52</v>
      </c>
      <c r="B14" s="302" t="s">
        <v>670</v>
      </c>
    </row>
    <row r="15" spans="1:2" ht="15">
      <c r="A15" s="300" t="s">
        <v>62</v>
      </c>
      <c r="B15" s="303" t="s">
        <v>671</v>
      </c>
    </row>
    <row r="16" spans="1:2">
      <c r="A16" s="7" t="s">
        <v>63</v>
      </c>
      <c r="B16" s="303" t="s">
        <v>671</v>
      </c>
    </row>
    <row r="17" spans="1:2">
      <c r="A17" s="7" t="s">
        <v>64</v>
      </c>
      <c r="B17" s="303" t="s">
        <v>671</v>
      </c>
    </row>
    <row r="18" spans="1:2">
      <c r="A18" s="7" t="s">
        <v>65</v>
      </c>
      <c r="B18" s="303" t="s">
        <v>671</v>
      </c>
    </row>
    <row r="19" spans="1:2">
      <c r="A19" s="7" t="s">
        <v>66</v>
      </c>
      <c r="B19" s="303" t="s">
        <v>671</v>
      </c>
    </row>
    <row r="20" spans="1:2">
      <c r="A20" s="7" t="s">
        <v>67</v>
      </c>
      <c r="B20" s="303" t="s">
        <v>671</v>
      </c>
    </row>
    <row r="21" spans="1:2">
      <c r="A21" s="7" t="s">
        <v>68</v>
      </c>
      <c r="B21" s="303" t="s">
        <v>671</v>
      </c>
    </row>
    <row r="22" spans="1:2">
      <c r="A22" s="7" t="s">
        <v>69</v>
      </c>
      <c r="B22" s="303" t="s">
        <v>671</v>
      </c>
    </row>
    <row r="23" spans="1:2" ht="15">
      <c r="A23" s="300" t="s">
        <v>74</v>
      </c>
      <c r="B23" s="303" t="s">
        <v>671</v>
      </c>
    </row>
    <row r="24" spans="1:2">
      <c r="A24" s="7" t="s">
        <v>75</v>
      </c>
      <c r="B24" s="303" t="s">
        <v>671</v>
      </c>
    </row>
    <row r="25" spans="1:2">
      <c r="A25" s="7" t="s">
        <v>76</v>
      </c>
      <c r="B25" s="303" t="s">
        <v>671</v>
      </c>
    </row>
    <row r="26" spans="1:2">
      <c r="A26" s="7" t="s">
        <v>77</v>
      </c>
      <c r="B26" s="303" t="s">
        <v>671</v>
      </c>
    </row>
    <row r="27" spans="1:2">
      <c r="A27" s="7" t="s">
        <v>78</v>
      </c>
      <c r="B27" s="303" t="s">
        <v>671</v>
      </c>
    </row>
    <row r="28" spans="1:2">
      <c r="A28" s="7" t="s">
        <v>79</v>
      </c>
      <c r="B28" s="303" t="s">
        <v>671</v>
      </c>
    </row>
    <row r="29" spans="1:2" ht="15">
      <c r="A29" s="300" t="s">
        <v>80</v>
      </c>
      <c r="B29" s="303" t="s">
        <v>671</v>
      </c>
    </row>
    <row r="30" spans="1:2" ht="15">
      <c r="A30" s="300" t="s">
        <v>95</v>
      </c>
      <c r="B30" s="302" t="s">
        <v>670</v>
      </c>
    </row>
    <row r="31" spans="1:2">
      <c r="A31" s="7" t="s">
        <v>96</v>
      </c>
      <c r="B31" s="302" t="s">
        <v>670</v>
      </c>
    </row>
    <row r="32" spans="1:2">
      <c r="A32" s="7" t="s">
        <v>97</v>
      </c>
      <c r="B32" s="302" t="s">
        <v>670</v>
      </c>
    </row>
    <row r="33" spans="1:2">
      <c r="A33" s="7" t="s">
        <v>98</v>
      </c>
      <c r="B33" s="302" t="s">
        <v>670</v>
      </c>
    </row>
    <row r="34" spans="1:2">
      <c r="A34" s="7" t="s">
        <v>99</v>
      </c>
      <c r="B34" s="302" t="s">
        <v>670</v>
      </c>
    </row>
    <row r="35" spans="1:2">
      <c r="A35" s="7" t="s">
        <v>100</v>
      </c>
      <c r="B35" s="302" t="s">
        <v>670</v>
      </c>
    </row>
    <row r="36" spans="1:2" ht="15">
      <c r="A36" s="300" t="s">
        <v>101</v>
      </c>
      <c r="B36" s="303" t="s">
        <v>671</v>
      </c>
    </row>
    <row r="37" spans="1:2">
      <c r="A37" s="7" t="s">
        <v>102</v>
      </c>
      <c r="B37" s="303" t="s">
        <v>671</v>
      </c>
    </row>
    <row r="38" spans="1:2">
      <c r="A38" s="7" t="s">
        <v>103</v>
      </c>
      <c r="B38" s="303" t="s">
        <v>671</v>
      </c>
    </row>
    <row r="39" spans="1:2">
      <c r="A39" s="7" t="s">
        <v>104</v>
      </c>
      <c r="B39" s="303" t="s">
        <v>671</v>
      </c>
    </row>
    <row r="40" spans="1:2">
      <c r="A40" s="7" t="s">
        <v>105</v>
      </c>
      <c r="B40" s="303" t="s">
        <v>671</v>
      </c>
    </row>
    <row r="41" spans="1:2">
      <c r="A41" s="7" t="s">
        <v>106</v>
      </c>
      <c r="B41" s="303" t="s">
        <v>671</v>
      </c>
    </row>
    <row r="42" spans="1:2">
      <c r="A42" s="7" t="s">
        <v>107</v>
      </c>
      <c r="B42" s="303" t="s">
        <v>671</v>
      </c>
    </row>
    <row r="43" spans="1:2">
      <c r="A43" s="7" t="s">
        <v>108</v>
      </c>
      <c r="B43" s="303" t="s">
        <v>671</v>
      </c>
    </row>
    <row r="44" spans="1:2">
      <c r="A44" s="7" t="s">
        <v>109</v>
      </c>
      <c r="B44" s="303" t="s">
        <v>671</v>
      </c>
    </row>
    <row r="45" spans="1:2" ht="15">
      <c r="A45" s="300" t="s">
        <v>114</v>
      </c>
      <c r="B45" s="303" t="s">
        <v>671</v>
      </c>
    </row>
    <row r="46" spans="1:2">
      <c r="A46" s="7" t="s">
        <v>115</v>
      </c>
      <c r="B46" s="303" t="s">
        <v>671</v>
      </c>
    </row>
    <row r="47" spans="1:2">
      <c r="A47" s="7" t="s">
        <v>116</v>
      </c>
      <c r="B47" s="303" t="s">
        <v>671</v>
      </c>
    </row>
    <row r="48" spans="1:2">
      <c r="A48" s="7" t="s">
        <v>117</v>
      </c>
      <c r="B48" s="303" t="s">
        <v>671</v>
      </c>
    </row>
    <row r="49" spans="1:2">
      <c r="A49" s="7" t="s">
        <v>118</v>
      </c>
      <c r="B49" s="303" t="s">
        <v>671</v>
      </c>
    </row>
    <row r="50" spans="1:2">
      <c r="A50" s="7" t="s">
        <v>119</v>
      </c>
      <c r="B50" s="303" t="s">
        <v>671</v>
      </c>
    </row>
    <row r="51" spans="1:2" ht="15">
      <c r="A51" s="300" t="s">
        <v>120</v>
      </c>
      <c r="B51" s="302" t="s">
        <v>670</v>
      </c>
    </row>
    <row r="52" spans="1:2">
      <c r="A52" s="7" t="s">
        <v>121</v>
      </c>
      <c r="B52" s="302" t="s">
        <v>670</v>
      </c>
    </row>
    <row r="53" spans="1:2">
      <c r="A53" s="7" t="s">
        <v>122</v>
      </c>
      <c r="B53" s="302" t="s">
        <v>670</v>
      </c>
    </row>
    <row r="54" spans="1:2">
      <c r="A54" s="7" t="s">
        <v>123</v>
      </c>
      <c r="B54" s="302" t="s">
        <v>670</v>
      </c>
    </row>
    <row r="55" spans="1:2">
      <c r="A55" s="7" t="s">
        <v>124</v>
      </c>
      <c r="B55" s="302" t="s">
        <v>670</v>
      </c>
    </row>
    <row r="56" spans="1:2" ht="15">
      <c r="A56" s="300" t="s">
        <v>179</v>
      </c>
      <c r="B56" s="303" t="s">
        <v>671</v>
      </c>
    </row>
    <row r="57" spans="1:2">
      <c r="A57" s="7" t="s">
        <v>181</v>
      </c>
      <c r="B57" s="303" t="s">
        <v>671</v>
      </c>
    </row>
    <row r="58" spans="1:2" ht="15">
      <c r="A58" s="300" t="s">
        <v>182</v>
      </c>
      <c r="B58" s="304" t="s">
        <v>672</v>
      </c>
    </row>
    <row r="59" spans="1:2">
      <c r="A59" s="7" t="s">
        <v>183</v>
      </c>
      <c r="B59" s="304" t="s">
        <v>672</v>
      </c>
    </row>
    <row r="60" spans="1:2">
      <c r="A60" s="7" t="s">
        <v>184</v>
      </c>
      <c r="B60" s="304" t="s">
        <v>672</v>
      </c>
    </row>
    <row r="61" spans="1:2" ht="15">
      <c r="A61" s="300" t="s">
        <v>213</v>
      </c>
      <c r="B61" s="302" t="s">
        <v>670</v>
      </c>
    </row>
    <row r="62" spans="1:2">
      <c r="A62" s="7" t="s">
        <v>214</v>
      </c>
      <c r="B62" s="302" t="s">
        <v>670</v>
      </c>
    </row>
    <row r="63" spans="1:2">
      <c r="A63" s="7" t="s">
        <v>215</v>
      </c>
      <c r="B63" s="302" t="s">
        <v>670</v>
      </c>
    </row>
    <row r="64" spans="1:2">
      <c r="A64" s="7" t="s">
        <v>216</v>
      </c>
      <c r="B64" s="302" t="s">
        <v>670</v>
      </c>
    </row>
    <row r="65" spans="1:2" ht="15">
      <c r="A65" s="300" t="s">
        <v>226</v>
      </c>
      <c r="B65" s="303" t="s">
        <v>671</v>
      </c>
    </row>
    <row r="66" spans="1:2">
      <c r="A66" s="7" t="s">
        <v>227</v>
      </c>
      <c r="B66" s="303" t="s">
        <v>671</v>
      </c>
    </row>
    <row r="67" spans="1:2" ht="15">
      <c r="A67" s="300" t="s">
        <v>228</v>
      </c>
      <c r="B67" s="303" t="s">
        <v>671</v>
      </c>
    </row>
    <row r="68" spans="1:2">
      <c r="A68" s="7" t="s">
        <v>229</v>
      </c>
      <c r="B68" s="303" t="s">
        <v>671</v>
      </c>
    </row>
    <row r="69" spans="1:2" ht="15">
      <c r="A69" s="300" t="s">
        <v>230</v>
      </c>
      <c r="B69" s="304" t="s">
        <v>672</v>
      </c>
    </row>
    <row r="70" spans="1:2">
      <c r="A70" s="7" t="s">
        <v>231</v>
      </c>
      <c r="B70" s="304" t="s">
        <v>672</v>
      </c>
    </row>
    <row r="71" spans="1:2">
      <c r="A71" s="7" t="s">
        <v>232</v>
      </c>
      <c r="B71" s="304" t="s">
        <v>672</v>
      </c>
    </row>
    <row r="72" spans="1:2">
      <c r="A72" s="7" t="s">
        <v>233</v>
      </c>
      <c r="B72" s="304" t="s">
        <v>672</v>
      </c>
    </row>
    <row r="73" spans="1:2" ht="15">
      <c r="A73" s="300" t="s">
        <v>249</v>
      </c>
      <c r="B73" s="302" t="s">
        <v>670</v>
      </c>
    </row>
    <row r="74" spans="1:2">
      <c r="A74" s="7" t="s">
        <v>250</v>
      </c>
      <c r="B74" s="302" t="s">
        <v>670</v>
      </c>
    </row>
    <row r="75" spans="1:2">
      <c r="A75" s="7" t="s">
        <v>251</v>
      </c>
      <c r="B75" s="302" t="s">
        <v>670</v>
      </c>
    </row>
    <row r="76" spans="1:2">
      <c r="A76" s="7" t="s">
        <v>252</v>
      </c>
      <c r="B76" s="302" t="s">
        <v>670</v>
      </c>
    </row>
    <row r="77" spans="1:2">
      <c r="A77" s="7" t="s">
        <v>253</v>
      </c>
      <c r="B77" s="302" t="s">
        <v>670</v>
      </c>
    </row>
    <row r="78" spans="1:2">
      <c r="A78" s="7" t="s">
        <v>254</v>
      </c>
      <c r="B78" s="302" t="s">
        <v>670</v>
      </c>
    </row>
    <row r="79" spans="1:2" ht="15">
      <c r="A79" s="300" t="s">
        <v>255</v>
      </c>
      <c r="B79" s="303" t="s">
        <v>671</v>
      </c>
    </row>
    <row r="80" spans="1:2">
      <c r="A80" s="7" t="s">
        <v>256</v>
      </c>
      <c r="B80" s="303" t="s">
        <v>671</v>
      </c>
    </row>
    <row r="81" spans="1:2">
      <c r="A81" s="7" t="s">
        <v>257</v>
      </c>
      <c r="B81" s="303" t="s">
        <v>671</v>
      </c>
    </row>
    <row r="82" spans="1:2">
      <c r="A82" s="7" t="s">
        <v>258</v>
      </c>
      <c r="B82" s="303" t="s">
        <v>671</v>
      </c>
    </row>
    <row r="83" spans="1:2">
      <c r="A83" s="7" t="s">
        <v>259</v>
      </c>
      <c r="B83" s="303" t="s">
        <v>671</v>
      </c>
    </row>
    <row r="84" spans="1:2">
      <c r="A84" s="7" t="s">
        <v>260</v>
      </c>
      <c r="B84" s="303" t="s">
        <v>671</v>
      </c>
    </row>
    <row r="85" spans="1:2" ht="15">
      <c r="A85" s="300" t="s">
        <v>261</v>
      </c>
      <c r="B85" s="303" t="s">
        <v>671</v>
      </c>
    </row>
    <row r="86" spans="1:2">
      <c r="A86" s="7" t="s">
        <v>262</v>
      </c>
      <c r="B86" s="303" t="s">
        <v>671</v>
      </c>
    </row>
    <row r="87" spans="1:2">
      <c r="A87" s="7" t="s">
        <v>263</v>
      </c>
      <c r="B87" s="303" t="s">
        <v>671</v>
      </c>
    </row>
    <row r="88" spans="1:2">
      <c r="A88" s="7" t="s">
        <v>264</v>
      </c>
      <c r="B88" s="303" t="s">
        <v>671</v>
      </c>
    </row>
    <row r="89" spans="1:2" ht="15">
      <c r="A89" s="300" t="s">
        <v>301</v>
      </c>
      <c r="B89" s="303" t="s">
        <v>671</v>
      </c>
    </row>
    <row r="90" spans="1:2">
      <c r="A90" s="7" t="s">
        <v>302</v>
      </c>
      <c r="B90" s="303" t="s">
        <v>671</v>
      </c>
    </row>
    <row r="91" spans="1:2">
      <c r="A91" s="7" t="s">
        <v>303</v>
      </c>
      <c r="B91" s="303" t="s">
        <v>671</v>
      </c>
    </row>
    <row r="92" spans="1:2">
      <c r="A92" s="7" t="s">
        <v>304</v>
      </c>
      <c r="B92" s="303" t="s">
        <v>671</v>
      </c>
    </row>
    <row r="93" spans="1:2">
      <c r="A93" s="7" t="s">
        <v>305</v>
      </c>
      <c r="B93" s="303" t="s">
        <v>671</v>
      </c>
    </row>
    <row r="94" spans="1:2" ht="15">
      <c r="A94" s="300" t="s">
        <v>310</v>
      </c>
      <c r="B94" s="303" t="s">
        <v>671</v>
      </c>
    </row>
    <row r="95" spans="1:2">
      <c r="A95" s="7" t="s">
        <v>311</v>
      </c>
      <c r="B95" s="303" t="s">
        <v>671</v>
      </c>
    </row>
    <row r="96" spans="1:2">
      <c r="A96" s="7" t="s">
        <v>312</v>
      </c>
      <c r="B96" s="303" t="s">
        <v>671</v>
      </c>
    </row>
    <row r="97" spans="1:2" ht="15">
      <c r="A97" s="300" t="s">
        <v>313</v>
      </c>
      <c r="B97" s="302" t="s">
        <v>670</v>
      </c>
    </row>
    <row r="98" spans="1:2">
      <c r="A98" s="7" t="s">
        <v>314</v>
      </c>
      <c r="B98" s="302" t="s">
        <v>670</v>
      </c>
    </row>
    <row r="99" spans="1:2">
      <c r="A99" s="7" t="s">
        <v>315</v>
      </c>
      <c r="B99" s="302" t="s">
        <v>670</v>
      </c>
    </row>
    <row r="100" spans="1:2" ht="15">
      <c r="A100" s="300" t="s">
        <v>330</v>
      </c>
      <c r="B100" s="304" t="s">
        <v>672</v>
      </c>
    </row>
    <row r="101" spans="1:2">
      <c r="A101" s="7" t="s">
        <v>331</v>
      </c>
      <c r="B101" s="304" t="s">
        <v>672</v>
      </c>
    </row>
    <row r="102" spans="1:2">
      <c r="A102" s="7" t="s">
        <v>332</v>
      </c>
      <c r="B102" s="304" t="s">
        <v>672</v>
      </c>
    </row>
    <row r="103" spans="1:2">
      <c r="A103" s="7" t="s">
        <v>333</v>
      </c>
      <c r="B103" s="304" t="s">
        <v>672</v>
      </c>
    </row>
    <row r="104" spans="1:2">
      <c r="A104" s="7" t="s">
        <v>334</v>
      </c>
      <c r="B104" s="304" t="s">
        <v>672</v>
      </c>
    </row>
    <row r="105" spans="1:2">
      <c r="A105" s="7" t="s">
        <v>335</v>
      </c>
      <c r="B105" s="304" t="s">
        <v>672</v>
      </c>
    </row>
    <row r="106" spans="1:2">
      <c r="A106" s="7" t="s">
        <v>336</v>
      </c>
      <c r="B106" s="304" t="s">
        <v>672</v>
      </c>
    </row>
    <row r="107" spans="1:2">
      <c r="A107" s="7" t="s">
        <v>337</v>
      </c>
      <c r="B107" s="304" t="s">
        <v>672</v>
      </c>
    </row>
    <row r="108" spans="1:2" ht="15">
      <c r="A108" s="300" t="s">
        <v>338</v>
      </c>
      <c r="B108" s="303" t="s">
        <v>671</v>
      </c>
    </row>
    <row r="109" spans="1:2">
      <c r="A109" s="7" t="s">
        <v>339</v>
      </c>
      <c r="B109" s="303" t="s">
        <v>671</v>
      </c>
    </row>
    <row r="110" spans="1:2" ht="15">
      <c r="A110" s="300" t="s">
        <v>346</v>
      </c>
      <c r="B110" s="302" t="s">
        <v>670</v>
      </c>
    </row>
    <row r="111" spans="1:2">
      <c r="A111" s="7" t="s">
        <v>347</v>
      </c>
      <c r="B111" s="302" t="s">
        <v>670</v>
      </c>
    </row>
    <row r="112" spans="1:2" ht="15">
      <c r="A112" s="300" t="s">
        <v>348</v>
      </c>
      <c r="B112" s="303" t="s">
        <v>671</v>
      </c>
    </row>
    <row r="113" spans="1:2">
      <c r="A113" s="7" t="s">
        <v>349</v>
      </c>
      <c r="B113" s="303" t="s">
        <v>671</v>
      </c>
    </row>
    <row r="114" spans="1:2" ht="15">
      <c r="A114" s="300" t="s">
        <v>357</v>
      </c>
      <c r="B114" s="304" t="s">
        <v>672</v>
      </c>
    </row>
    <row r="115" spans="1:2">
      <c r="A115" s="7" t="s">
        <v>358</v>
      </c>
      <c r="B115" s="304" t="s">
        <v>672</v>
      </c>
    </row>
    <row r="116" spans="1:2">
      <c r="A116" s="7" t="s">
        <v>359</v>
      </c>
      <c r="B116" s="304" t="s">
        <v>672</v>
      </c>
    </row>
    <row r="117" spans="1:2">
      <c r="A117" s="7" t="s">
        <v>360</v>
      </c>
      <c r="B117" s="304" t="s">
        <v>672</v>
      </c>
    </row>
    <row r="118" spans="1:2">
      <c r="A118" s="7" t="s">
        <v>362</v>
      </c>
      <c r="B118" s="304" t="s">
        <v>672</v>
      </c>
    </row>
    <row r="119" spans="1:2">
      <c r="A119" s="7" t="s">
        <v>363</v>
      </c>
      <c r="B119" s="304" t="s">
        <v>672</v>
      </c>
    </row>
    <row r="120" spans="1:2" ht="15">
      <c r="A120" s="300" t="s">
        <v>379</v>
      </c>
      <c r="B120" s="303" t="s">
        <v>671</v>
      </c>
    </row>
    <row r="121" spans="1:2">
      <c r="A121" s="7" t="s">
        <v>380</v>
      </c>
      <c r="B121" s="303" t="s">
        <v>671</v>
      </c>
    </row>
    <row r="122" spans="1:2">
      <c r="A122" s="7" t="s">
        <v>381</v>
      </c>
      <c r="B122" s="303" t="s">
        <v>671</v>
      </c>
    </row>
    <row r="123" spans="1:2">
      <c r="A123" s="7" t="s">
        <v>382</v>
      </c>
      <c r="B123" s="303" t="s">
        <v>671</v>
      </c>
    </row>
    <row r="124" spans="1:2" ht="15">
      <c r="A124" s="300" t="s">
        <v>393</v>
      </c>
      <c r="B124" s="303" t="s">
        <v>671</v>
      </c>
    </row>
    <row r="125" spans="1:2">
      <c r="A125" s="7" t="s">
        <v>394</v>
      </c>
      <c r="B125" s="303" t="s">
        <v>671</v>
      </c>
    </row>
    <row r="126" spans="1:2">
      <c r="A126" s="7" t="s">
        <v>395</v>
      </c>
      <c r="B126" s="303" t="s">
        <v>671</v>
      </c>
    </row>
    <row r="127" spans="1:2">
      <c r="A127" s="7" t="s">
        <v>396</v>
      </c>
      <c r="B127" s="303" t="s">
        <v>671</v>
      </c>
    </row>
    <row r="128" spans="1:2">
      <c r="A128" s="7" t="s">
        <v>397</v>
      </c>
      <c r="B128" s="303" t="s">
        <v>671</v>
      </c>
    </row>
    <row r="129" spans="1:2">
      <c r="A129" s="7" t="s">
        <v>398</v>
      </c>
      <c r="B129" s="303" t="s">
        <v>671</v>
      </c>
    </row>
    <row r="130" spans="1:2" ht="15">
      <c r="A130" s="300" t="s">
        <v>399</v>
      </c>
      <c r="B130" s="304" t="s">
        <v>672</v>
      </c>
    </row>
    <row r="131" spans="1:2">
      <c r="A131" s="58" t="s">
        <v>400</v>
      </c>
      <c r="B131" s="304" t="s">
        <v>672</v>
      </c>
    </row>
    <row r="132" spans="1:2">
      <c r="A132" s="58" t="s">
        <v>401</v>
      </c>
      <c r="B132" s="304" t="s">
        <v>672</v>
      </c>
    </row>
    <row r="133" spans="1:2">
      <c r="A133" s="7" t="s">
        <v>402</v>
      </c>
      <c r="B133" s="304" t="s">
        <v>672</v>
      </c>
    </row>
    <row r="134" spans="1:2">
      <c r="A134" s="7" t="s">
        <v>403</v>
      </c>
      <c r="B134" s="304" t="s">
        <v>672</v>
      </c>
    </row>
    <row r="135" spans="1:2">
      <c r="A135" s="58" t="s">
        <v>404</v>
      </c>
      <c r="B135" s="304" t="s">
        <v>672</v>
      </c>
    </row>
    <row r="136" spans="1:2" ht="15">
      <c r="A136" s="300" t="s">
        <v>431</v>
      </c>
      <c r="B136" s="303" t="s">
        <v>671</v>
      </c>
    </row>
    <row r="137" spans="1:2">
      <c r="A137" s="7" t="s">
        <v>432</v>
      </c>
      <c r="B137" s="303" t="s">
        <v>671</v>
      </c>
    </row>
    <row r="138" spans="1:2" ht="15">
      <c r="A138" s="300" t="s">
        <v>445</v>
      </c>
      <c r="B138" s="302" t="s">
        <v>670</v>
      </c>
    </row>
    <row r="139" spans="1:2">
      <c r="A139" s="7" t="s">
        <v>446</v>
      </c>
      <c r="B139" s="302" t="s">
        <v>670</v>
      </c>
    </row>
    <row r="140" spans="1:2">
      <c r="A140" s="7" t="s">
        <v>447</v>
      </c>
      <c r="B140" s="302" t="s">
        <v>670</v>
      </c>
    </row>
    <row r="141" spans="1:2">
      <c r="A141" s="7" t="s">
        <v>448</v>
      </c>
      <c r="B141" s="302" t="s">
        <v>670</v>
      </c>
    </row>
    <row r="142" spans="1:2">
      <c r="A142" s="7" t="s">
        <v>449</v>
      </c>
      <c r="B142" s="302" t="s">
        <v>670</v>
      </c>
    </row>
    <row r="143" spans="1:2" ht="15">
      <c r="A143" s="300" t="s">
        <v>450</v>
      </c>
      <c r="B143" s="302" t="s">
        <v>670</v>
      </c>
    </row>
    <row r="144" spans="1:2">
      <c r="A144" s="7" t="s">
        <v>451</v>
      </c>
      <c r="B144" s="302" t="s">
        <v>670</v>
      </c>
    </row>
    <row r="145" spans="1:2">
      <c r="A145" s="7" t="s">
        <v>452</v>
      </c>
      <c r="B145" s="302" t="s">
        <v>670</v>
      </c>
    </row>
    <row r="146" spans="1:2">
      <c r="A146" s="7" t="s">
        <v>453</v>
      </c>
      <c r="B146" s="302" t="s">
        <v>670</v>
      </c>
    </row>
    <row r="147" spans="1:2">
      <c r="A147" s="7" t="s">
        <v>454</v>
      </c>
      <c r="B147" s="302" t="s">
        <v>670</v>
      </c>
    </row>
    <row r="148" spans="1:2">
      <c r="A148" s="7" t="s">
        <v>455</v>
      </c>
      <c r="B148" s="302" t="s">
        <v>670</v>
      </c>
    </row>
    <row r="149" spans="1:2" ht="15">
      <c r="A149" s="300" t="s">
        <v>576</v>
      </c>
      <c r="B149" s="303" t="s">
        <v>671</v>
      </c>
    </row>
    <row r="150" spans="1:2">
      <c r="A150" s="7" t="s">
        <v>577</v>
      </c>
      <c r="B150" s="303" t="s">
        <v>671</v>
      </c>
    </row>
    <row r="151" spans="1:2" ht="15">
      <c r="A151" s="300" t="s">
        <v>603</v>
      </c>
      <c r="B151" s="303" t="s">
        <v>671</v>
      </c>
    </row>
    <row r="152" spans="1:2">
      <c r="A152" s="7" t="s">
        <v>604</v>
      </c>
      <c r="B152" s="303" t="s">
        <v>671</v>
      </c>
    </row>
    <row r="153" spans="1:2" ht="15">
      <c r="A153" s="300" t="s">
        <v>605</v>
      </c>
      <c r="B153" s="303" t="s">
        <v>671</v>
      </c>
    </row>
    <row r="154" spans="1:2">
      <c r="A154" s="7" t="s">
        <v>606</v>
      </c>
      <c r="B154" s="303" t="s">
        <v>671</v>
      </c>
    </row>
    <row r="155" spans="1:2">
      <c r="A155" s="7" t="s">
        <v>607</v>
      </c>
      <c r="B155" s="303" t="s">
        <v>671</v>
      </c>
    </row>
    <row r="156" spans="1:2">
      <c r="A156" s="7" t="s">
        <v>608</v>
      </c>
      <c r="B156" s="303" t="s">
        <v>671</v>
      </c>
    </row>
    <row r="157" spans="1:2">
      <c r="A157" s="7" t="s">
        <v>609</v>
      </c>
      <c r="B157" s="303" t="s">
        <v>671</v>
      </c>
    </row>
    <row r="158" spans="1:2">
      <c r="A158" s="7" t="s">
        <v>610</v>
      </c>
      <c r="B158" s="303" t="s">
        <v>671</v>
      </c>
    </row>
    <row r="159" spans="1:2">
      <c r="A159" s="7" t="s">
        <v>611</v>
      </c>
      <c r="B159" s="303" t="s">
        <v>671</v>
      </c>
    </row>
    <row r="160" spans="1:2" s="5" customFormat="1">
      <c r="A160" s="308"/>
      <c r="B160" s="309"/>
    </row>
    <row r="162" spans="1:2" ht="15">
      <c r="A162" s="305" t="s">
        <v>696</v>
      </c>
      <c r="B162" s="312">
        <v>47</v>
      </c>
    </row>
    <row r="163" spans="1:2" ht="15">
      <c r="A163" s="305" t="s">
        <v>697</v>
      </c>
      <c r="B163" s="313">
        <v>84</v>
      </c>
    </row>
    <row r="164" spans="1:2" ht="15">
      <c r="A164" s="305" t="s">
        <v>698</v>
      </c>
      <c r="B164" s="314">
        <v>27</v>
      </c>
    </row>
    <row r="165" spans="1:2" ht="15">
      <c r="A165" s="310" t="s">
        <v>618</v>
      </c>
      <c r="B165" s="311">
        <f>SUM(B162:B164)</f>
        <v>158</v>
      </c>
    </row>
  </sheetData>
  <autoFilter ref="A1:B159"/>
  <conditionalFormatting sqref="B1">
    <cfRule type="cellIs" dxfId="2" priority="1" operator="equal">
      <formula>"verde"</formula>
    </cfRule>
  </conditionalFormatting>
  <conditionalFormatting sqref="B1">
    <cfRule type="cellIs" dxfId="1" priority="5" operator="equal">
      <formula>"galben"</formula>
    </cfRule>
  </conditionalFormatting>
  <conditionalFormatting sqref="B1">
    <cfRule type="cellIs" dxfId="0" priority="6" operator="equal">
      <formula>"roșu"</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640</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2"/>
      <c r="E3" s="322"/>
      <c r="F3" s="322"/>
      <c r="G3" s="322"/>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c r="A596" s="315" t="s">
        <v>630</v>
      </c>
      <c r="B596" s="22"/>
      <c r="C596" s="9" t="s">
        <v>619</v>
      </c>
      <c r="D596" s="7">
        <f>COUNTIF(D4:D594,"galben")</f>
        <v>222</v>
      </c>
      <c r="E596" s="7"/>
      <c r="F596" s="7"/>
      <c r="G596" s="7"/>
      <c r="H596" s="7"/>
      <c r="I596" s="7"/>
      <c r="J596" s="7"/>
      <c r="K596" s="7"/>
      <c r="L596" s="7"/>
      <c r="M596" s="7"/>
      <c r="N596" s="7"/>
      <c r="O596" s="7"/>
      <c r="P596" s="7"/>
    </row>
    <row r="597" spans="1:16" ht="15" customHeight="1">
      <c r="A597" s="316"/>
      <c r="B597" s="23"/>
      <c r="C597" s="10" t="s">
        <v>620</v>
      </c>
      <c r="D597" s="7">
        <f>COUNTIF(D4:D594,"verde")</f>
        <v>360</v>
      </c>
      <c r="E597" s="7"/>
      <c r="F597" s="7"/>
      <c r="G597" s="7"/>
      <c r="H597" s="7"/>
      <c r="I597" s="7"/>
      <c r="J597" s="7"/>
      <c r="K597" s="7"/>
      <c r="L597" s="7"/>
      <c r="M597" s="7"/>
      <c r="N597" s="7"/>
      <c r="O597" s="7"/>
      <c r="P597" s="7"/>
    </row>
    <row r="598" spans="1:16" ht="15" customHeight="1">
      <c r="A598" s="317"/>
      <c r="B598" s="23"/>
      <c r="C598" s="16" t="s">
        <v>621</v>
      </c>
      <c r="D598" s="7">
        <f>COUNTIF(D4:D594,"roșu")</f>
        <v>7</v>
      </c>
      <c r="E598" s="7"/>
      <c r="F598" s="58" t="s">
        <v>638</v>
      </c>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94</v>
      </c>
      <c r="E636" s="7"/>
      <c r="F636" s="7"/>
      <c r="G636" s="7"/>
      <c r="H636" s="7"/>
      <c r="I636" s="7"/>
      <c r="J636" s="7"/>
      <c r="K636" s="7"/>
      <c r="L636" s="7"/>
      <c r="M636" s="7"/>
      <c r="N636" s="7"/>
      <c r="O636" s="7"/>
      <c r="P636" s="7"/>
    </row>
    <row r="637" spans="1:16" ht="15" customHeight="1">
      <c r="A637" s="13" t="s">
        <v>629</v>
      </c>
      <c r="B637" s="29"/>
      <c r="C637" s="10" t="s">
        <v>620</v>
      </c>
      <c r="D637" s="7">
        <v>323</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639</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2"/>
      <c r="E3" s="322"/>
      <c r="F3" s="322"/>
      <c r="G3" s="322"/>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c r="A596" s="315" t="s">
        <v>630</v>
      </c>
      <c r="B596" s="22"/>
      <c r="C596" s="9" t="s">
        <v>619</v>
      </c>
      <c r="D596" s="7">
        <f>COUNTIF(D4:D594,"galben")</f>
        <v>223</v>
      </c>
      <c r="E596" s="7"/>
      <c r="F596" s="7"/>
      <c r="G596" s="7"/>
      <c r="H596" s="7"/>
      <c r="I596" s="7"/>
      <c r="J596" s="7"/>
      <c r="K596" s="7"/>
      <c r="L596" s="7"/>
      <c r="M596" s="7"/>
      <c r="N596" s="7"/>
      <c r="O596" s="7"/>
      <c r="P596" s="7"/>
    </row>
    <row r="597" spans="1:16" ht="15" customHeight="1">
      <c r="A597" s="316"/>
      <c r="B597" s="23"/>
      <c r="C597" s="10" t="s">
        <v>620</v>
      </c>
      <c r="D597" s="7">
        <f>COUNTIF(D4:D594,"verde")</f>
        <v>360</v>
      </c>
      <c r="E597" s="7"/>
      <c r="F597" s="7"/>
      <c r="G597" s="7"/>
      <c r="H597" s="7"/>
      <c r="I597" s="7"/>
      <c r="J597" s="7"/>
      <c r="K597" s="7"/>
      <c r="L597" s="7"/>
      <c r="M597" s="7"/>
      <c r="N597" s="7"/>
      <c r="O597" s="7"/>
      <c r="P597" s="7"/>
    </row>
    <row r="598" spans="1:16" ht="15" customHeight="1">
      <c r="A598" s="317"/>
      <c r="B598" s="23"/>
      <c r="C598" s="16" t="s">
        <v>621</v>
      </c>
      <c r="D598" s="7">
        <f>COUNTIF(D4:D594,"roșu")</f>
        <v>6</v>
      </c>
      <c r="E598" s="7"/>
      <c r="F598" s="58" t="s">
        <v>638</v>
      </c>
      <c r="G598" s="7"/>
      <c r="H598" s="7"/>
      <c r="I598" s="7"/>
      <c r="J598" s="7"/>
      <c r="K598" s="7"/>
      <c r="L598" s="7"/>
      <c r="M598" s="7"/>
      <c r="N598" s="7"/>
      <c r="O598" s="7"/>
      <c r="P598" s="7"/>
    </row>
    <row r="599" spans="1:16" ht="15" customHeight="1">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c r="A600" s="14" t="s">
        <v>622</v>
      </c>
      <c r="B600" s="24"/>
      <c r="C600" s="9" t="s">
        <v>619</v>
      </c>
      <c r="D600" s="7">
        <v>91</v>
      </c>
      <c r="E600" s="7"/>
      <c r="F600" s="7"/>
      <c r="G600" s="7"/>
      <c r="H600" s="7"/>
      <c r="I600" s="7"/>
      <c r="J600" s="7"/>
      <c r="K600" s="7"/>
      <c r="L600" s="7"/>
      <c r="M600" s="7"/>
      <c r="N600" s="7"/>
      <c r="O600" s="7"/>
      <c r="P600" s="7"/>
    </row>
    <row r="601" spans="1:16" ht="15" customHeight="1">
      <c r="A601" s="14" t="s">
        <v>622</v>
      </c>
      <c r="B601" s="24"/>
      <c r="C601" s="10" t="s">
        <v>620</v>
      </c>
      <c r="D601" s="7">
        <v>26</v>
      </c>
      <c r="E601" s="7"/>
      <c r="F601" s="7"/>
      <c r="G601" s="7"/>
      <c r="H601" s="7"/>
      <c r="I601" s="7"/>
      <c r="J601" s="7"/>
      <c r="K601" s="7"/>
      <c r="L601" s="7"/>
      <c r="M601" s="7"/>
      <c r="N601" s="7"/>
      <c r="O601" s="7"/>
      <c r="P601" s="7"/>
    </row>
    <row r="602" spans="1:16" ht="15" customHeight="1">
      <c r="A602" s="14" t="s">
        <v>622</v>
      </c>
      <c r="B602" s="24"/>
      <c r="C602" s="16" t="s">
        <v>621</v>
      </c>
      <c r="D602" s="7">
        <f>COUNTIF(D435:D595,"roșu")</f>
        <v>2</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641</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2"/>
      <c r="E3" s="322"/>
      <c r="F3" s="322"/>
      <c r="G3" s="322"/>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c r="A596" s="315" t="s">
        <v>630</v>
      </c>
      <c r="B596" s="22"/>
      <c r="C596" s="9" t="s">
        <v>619</v>
      </c>
      <c r="D596" s="7">
        <f>COUNTIF(D4:D594,"galben")</f>
        <v>227</v>
      </c>
      <c r="E596" s="7"/>
      <c r="F596" s="7"/>
      <c r="G596" s="7"/>
      <c r="H596" s="7"/>
      <c r="I596" s="7"/>
      <c r="J596" s="7"/>
      <c r="K596" s="7"/>
      <c r="L596" s="7"/>
      <c r="M596" s="7"/>
      <c r="N596" s="7"/>
      <c r="O596" s="7"/>
      <c r="P596" s="7"/>
    </row>
    <row r="597" spans="1:16" ht="15" customHeight="1">
      <c r="A597" s="316"/>
      <c r="B597" s="23"/>
      <c r="C597" s="10" t="s">
        <v>620</v>
      </c>
      <c r="D597" s="7">
        <f>COUNTIF(D4:D594,"verde")</f>
        <v>357</v>
      </c>
      <c r="E597" s="7"/>
      <c r="F597" s="7"/>
      <c r="G597" s="7"/>
      <c r="H597" s="7"/>
      <c r="I597" s="7"/>
      <c r="J597" s="7"/>
      <c r="K597" s="7"/>
      <c r="L597" s="7"/>
      <c r="M597" s="7"/>
      <c r="N597" s="7"/>
      <c r="O597" s="7"/>
      <c r="P597" s="7"/>
    </row>
    <row r="598" spans="1:16" ht="15" customHeight="1">
      <c r="A598" s="316"/>
      <c r="B598" s="23"/>
      <c r="C598" s="16"/>
      <c r="D598" s="7"/>
      <c r="E598" s="7"/>
      <c r="F598" s="7"/>
      <c r="G598" s="7"/>
      <c r="H598" s="7"/>
      <c r="I598" s="7"/>
      <c r="J598" s="7"/>
      <c r="K598" s="7"/>
      <c r="L598" s="7"/>
      <c r="M598" s="7"/>
      <c r="N598" s="7"/>
      <c r="O598" s="7"/>
      <c r="P598" s="7"/>
    </row>
    <row r="599" spans="1:16" ht="15" customHeight="1">
      <c r="A599" s="316"/>
      <c r="B599" s="23"/>
      <c r="C599" s="16"/>
      <c r="D599" s="7"/>
      <c r="E599" s="7"/>
      <c r="F599" s="7"/>
      <c r="G599" s="7"/>
      <c r="H599" s="7"/>
      <c r="I599" s="7"/>
      <c r="J599" s="7"/>
      <c r="K599" s="7"/>
      <c r="L599" s="7"/>
      <c r="M599" s="7"/>
      <c r="N599" s="7"/>
      <c r="O599" s="7"/>
      <c r="P599" s="7"/>
    </row>
    <row r="600" spans="1:16" ht="15" customHeight="1">
      <c r="A600" s="317"/>
      <c r="B600" s="23"/>
      <c r="C600" s="16" t="s">
        <v>621</v>
      </c>
      <c r="D600" s="7">
        <f>COUNTIF(D4:D594,"roșu")</f>
        <v>5</v>
      </c>
      <c r="E600" s="7"/>
      <c r="F600" s="58" t="s">
        <v>638</v>
      </c>
      <c r="G600" s="7"/>
      <c r="H600" s="7"/>
      <c r="I600" s="7"/>
      <c r="J600" s="7"/>
      <c r="K600" s="7"/>
      <c r="L600" s="7"/>
      <c r="M600" s="7"/>
      <c r="N600" s="7"/>
      <c r="O600" s="7"/>
      <c r="P600" s="7"/>
    </row>
    <row r="601" spans="1:16" ht="15" customHeight="1">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c r="A602" s="14" t="s">
        <v>622</v>
      </c>
      <c r="B602" s="24"/>
      <c r="C602" s="9" t="s">
        <v>619</v>
      </c>
      <c r="D602" s="7">
        <v>92</v>
      </c>
      <c r="E602" s="7"/>
      <c r="F602" s="7"/>
      <c r="G602" s="7"/>
      <c r="H602" s="7"/>
      <c r="I602" s="7"/>
      <c r="J602" s="7"/>
      <c r="K602" s="7"/>
      <c r="L602" s="7"/>
      <c r="M602" s="7"/>
      <c r="N602" s="7"/>
      <c r="O602" s="7"/>
      <c r="P602" s="7"/>
    </row>
    <row r="603" spans="1:16" ht="15" customHeight="1">
      <c r="A603" s="14" t="s">
        <v>622</v>
      </c>
      <c r="B603" s="24"/>
      <c r="C603" s="10" t="s">
        <v>620</v>
      </c>
      <c r="D603" s="7">
        <v>27</v>
      </c>
      <c r="E603" s="7"/>
      <c r="F603" s="7"/>
      <c r="G603" s="7"/>
      <c r="H603" s="7"/>
      <c r="I603" s="7"/>
      <c r="J603" s="7"/>
      <c r="K603" s="7"/>
      <c r="L603" s="7"/>
      <c r="M603" s="7"/>
      <c r="N603" s="7"/>
      <c r="O603" s="7"/>
      <c r="P603" s="7"/>
    </row>
    <row r="604" spans="1:16" ht="15" customHeight="1">
      <c r="A604" s="14" t="s">
        <v>622</v>
      </c>
      <c r="B604" s="24"/>
      <c r="C604" s="16" t="s">
        <v>621</v>
      </c>
      <c r="D604" s="7">
        <f>COUNTIF(D435:D595,"roșu")</f>
        <v>1</v>
      </c>
      <c r="E604" s="7"/>
      <c r="F604" s="7"/>
      <c r="G604" s="7"/>
      <c r="H604" s="7"/>
      <c r="I604" s="7"/>
      <c r="J604" s="7"/>
      <c r="K604" s="7"/>
      <c r="L604" s="7"/>
      <c r="M604" s="7"/>
      <c r="N604" s="7"/>
      <c r="O604" s="7"/>
      <c r="P604" s="7"/>
    </row>
    <row r="605" spans="1:16" ht="15" customHeight="1">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c r="A606" s="12" t="s">
        <v>623</v>
      </c>
      <c r="B606" s="25"/>
      <c r="C606" s="9" t="s">
        <v>619</v>
      </c>
      <c r="D606" s="7">
        <v>0</v>
      </c>
      <c r="E606" s="7"/>
      <c r="F606" s="7"/>
      <c r="G606" s="7"/>
      <c r="H606" s="7"/>
      <c r="I606" s="7"/>
      <c r="J606" s="7"/>
      <c r="K606" s="7"/>
      <c r="L606" s="7"/>
      <c r="M606" s="7"/>
      <c r="N606" s="7"/>
      <c r="O606" s="7"/>
      <c r="P606" s="7"/>
    </row>
    <row r="607" spans="1:16" ht="15" customHeight="1">
      <c r="A607" s="12" t="s">
        <v>623</v>
      </c>
      <c r="B607" s="25"/>
      <c r="C607" s="10" t="s">
        <v>620</v>
      </c>
      <c r="D607" s="7">
        <v>3</v>
      </c>
      <c r="E607" s="7"/>
      <c r="F607" s="7"/>
      <c r="G607" s="7"/>
      <c r="H607" s="7"/>
      <c r="I607" s="7"/>
      <c r="J607" s="7"/>
      <c r="K607" s="7"/>
      <c r="L607" s="7"/>
      <c r="M607" s="7"/>
      <c r="N607" s="7"/>
      <c r="O607" s="7"/>
      <c r="P607" s="7"/>
    </row>
    <row r="608" spans="1:16" ht="15" customHeight="1">
      <c r="A608" s="12" t="s">
        <v>623</v>
      </c>
      <c r="B608" s="26"/>
      <c r="C608" s="16" t="s">
        <v>621</v>
      </c>
      <c r="D608" s="7">
        <v>0</v>
      </c>
      <c r="E608" s="7"/>
      <c r="F608" s="7"/>
      <c r="G608" s="7"/>
      <c r="H608" s="7"/>
      <c r="I608" s="7"/>
      <c r="J608" s="7"/>
      <c r="K608" s="7"/>
      <c r="L608" s="7"/>
      <c r="M608" s="7"/>
      <c r="N608" s="7"/>
      <c r="O608" s="7"/>
      <c r="P608" s="7"/>
    </row>
    <row r="609" spans="1:16" ht="15" customHeight="1">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c r="A610" s="12" t="s">
        <v>624</v>
      </c>
      <c r="B610" s="25"/>
      <c r="C610" s="9" t="s">
        <v>619</v>
      </c>
      <c r="D610" s="7">
        <v>4</v>
      </c>
      <c r="E610" s="7"/>
      <c r="F610" s="7"/>
      <c r="G610" s="7"/>
      <c r="H610" s="7"/>
      <c r="I610" s="7"/>
      <c r="J610" s="7"/>
      <c r="K610" s="7"/>
      <c r="L610" s="7"/>
      <c r="M610" s="7"/>
      <c r="N610" s="7"/>
      <c r="O610" s="7"/>
      <c r="P610" s="7"/>
    </row>
    <row r="611" spans="1:16" ht="15" customHeight="1">
      <c r="A611" s="12" t="s">
        <v>624</v>
      </c>
      <c r="B611" s="25"/>
      <c r="C611" s="10" t="s">
        <v>620</v>
      </c>
      <c r="D611" s="7">
        <v>5</v>
      </c>
      <c r="E611" s="7"/>
      <c r="F611" s="7"/>
      <c r="G611" s="7"/>
      <c r="H611" s="7"/>
      <c r="I611" s="7"/>
      <c r="J611" s="7"/>
      <c r="K611" s="7"/>
      <c r="L611" s="7"/>
      <c r="M611" s="7"/>
      <c r="N611" s="7"/>
      <c r="O611" s="7"/>
      <c r="P611" s="7"/>
    </row>
    <row r="612" spans="1:16" ht="15" customHeight="1">
      <c r="A612" s="12" t="s">
        <v>624</v>
      </c>
      <c r="B612" s="26"/>
      <c r="C612" s="16" t="s">
        <v>621</v>
      </c>
      <c r="D612" s="7">
        <v>0</v>
      </c>
      <c r="E612" s="7"/>
      <c r="F612" s="7"/>
      <c r="G612" s="7"/>
      <c r="H612" s="7"/>
      <c r="I612" s="7"/>
      <c r="J612" s="7"/>
      <c r="K612" s="7"/>
      <c r="L612" s="7"/>
      <c r="M612" s="7"/>
      <c r="N612" s="7"/>
      <c r="O612" s="7"/>
      <c r="P612" s="7"/>
    </row>
    <row r="613" spans="1:16" ht="15" customHeight="1">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c r="A614" s="12" t="s">
        <v>625</v>
      </c>
      <c r="B614" s="25"/>
      <c r="C614" s="9" t="s">
        <v>619</v>
      </c>
      <c r="D614" s="7">
        <v>28</v>
      </c>
      <c r="E614" s="7"/>
      <c r="F614" s="7"/>
      <c r="G614" s="7"/>
      <c r="H614" s="7"/>
      <c r="I614" s="7"/>
      <c r="J614" s="7"/>
      <c r="K614" s="7"/>
      <c r="L614" s="7"/>
      <c r="M614" s="7"/>
      <c r="N614" s="7"/>
      <c r="O614" s="7"/>
      <c r="P614" s="7"/>
    </row>
    <row r="615" spans="1:16" ht="15" customHeight="1">
      <c r="A615" s="12" t="s">
        <v>625</v>
      </c>
      <c r="B615" s="25"/>
      <c r="C615" s="10" t="s">
        <v>620</v>
      </c>
      <c r="D615" s="7">
        <v>2</v>
      </c>
      <c r="E615" s="7"/>
      <c r="F615" s="7"/>
      <c r="G615" s="7"/>
      <c r="H615" s="7"/>
      <c r="I615" s="7"/>
      <c r="J615" s="7"/>
      <c r="K615" s="7"/>
      <c r="L615" s="7"/>
      <c r="M615" s="7"/>
      <c r="N615" s="7"/>
      <c r="O615" s="7"/>
      <c r="P615" s="7"/>
    </row>
    <row r="616" spans="1:16" ht="15" customHeight="1">
      <c r="A616" s="12" t="s">
        <v>625</v>
      </c>
      <c r="B616" s="26"/>
      <c r="C616" s="16" t="s">
        <v>621</v>
      </c>
      <c r="D616" s="7">
        <v>0</v>
      </c>
      <c r="E616" s="7"/>
      <c r="F616" s="7"/>
      <c r="G616" s="7"/>
      <c r="H616" s="7"/>
      <c r="I616" s="7"/>
      <c r="J616" s="7"/>
      <c r="K616" s="7"/>
      <c r="L616" s="7"/>
      <c r="M616" s="7"/>
      <c r="N616" s="7"/>
      <c r="O616" s="7"/>
      <c r="P616" s="7"/>
    </row>
    <row r="617" spans="1:16" ht="15" customHeight="1">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c r="A618" s="12" t="s">
        <v>626</v>
      </c>
      <c r="B618" s="25"/>
      <c r="C618" s="9" t="s">
        <v>619</v>
      </c>
      <c r="D618" s="7">
        <v>2</v>
      </c>
      <c r="E618" s="7"/>
      <c r="F618" s="7"/>
      <c r="G618" s="7"/>
      <c r="H618" s="7"/>
      <c r="I618" s="7"/>
      <c r="J618" s="7"/>
      <c r="K618" s="7"/>
      <c r="L618" s="7"/>
      <c r="M618" s="7"/>
      <c r="N618" s="7"/>
      <c r="O618" s="7"/>
      <c r="P618" s="7"/>
    </row>
    <row r="619" spans="1:16" ht="15" customHeight="1">
      <c r="A619" s="12" t="s">
        <v>626</v>
      </c>
      <c r="B619" s="25"/>
      <c r="C619" s="10" t="s">
        <v>620</v>
      </c>
      <c r="D619" s="7">
        <v>1</v>
      </c>
      <c r="E619" s="7"/>
      <c r="F619" s="7"/>
      <c r="G619" s="7"/>
      <c r="H619" s="7"/>
      <c r="I619" s="7"/>
      <c r="J619" s="7"/>
      <c r="K619" s="7"/>
      <c r="L619" s="7"/>
      <c r="M619" s="7"/>
      <c r="N619" s="7"/>
      <c r="O619" s="7"/>
      <c r="P619" s="7"/>
    </row>
    <row r="620" spans="1:16" ht="15" customHeight="1">
      <c r="A620" s="12" t="s">
        <v>626</v>
      </c>
      <c r="B620" s="26"/>
      <c r="C620" s="16" t="s">
        <v>621</v>
      </c>
      <c r="D620" s="7">
        <v>0</v>
      </c>
      <c r="E620" s="7"/>
      <c r="F620" s="7"/>
      <c r="G620" s="7"/>
      <c r="H620" s="7"/>
      <c r="I620" s="7"/>
      <c r="J620" s="7"/>
      <c r="K620" s="7"/>
      <c r="L620" s="7"/>
      <c r="M620" s="7"/>
      <c r="N620" s="7"/>
      <c r="O620" s="7"/>
      <c r="P620" s="7"/>
    </row>
    <row r="621" spans="1:16" ht="15" customHeight="1">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c r="A622" s="11" t="s">
        <v>627</v>
      </c>
      <c r="B622" s="27"/>
      <c r="C622" s="9" t="s">
        <v>619</v>
      </c>
      <c r="D622" s="7">
        <v>0</v>
      </c>
      <c r="E622" s="7"/>
      <c r="F622" s="7"/>
      <c r="G622" s="7"/>
      <c r="H622" s="7"/>
      <c r="I622" s="7"/>
      <c r="J622" s="7"/>
      <c r="K622" s="7"/>
      <c r="L622" s="7"/>
      <c r="M622" s="7"/>
      <c r="N622" s="7"/>
      <c r="O622" s="7"/>
      <c r="P622" s="7"/>
    </row>
    <row r="623" spans="1:16" ht="15" customHeight="1">
      <c r="A623" s="11" t="s">
        <v>627</v>
      </c>
      <c r="B623" s="27"/>
      <c r="C623" s="10" t="s">
        <v>620</v>
      </c>
      <c r="D623" s="7">
        <v>2</v>
      </c>
      <c r="E623" s="7"/>
      <c r="F623" s="7"/>
      <c r="G623" s="7"/>
      <c r="H623" s="7"/>
      <c r="I623" s="7"/>
      <c r="J623" s="7"/>
      <c r="K623" s="7"/>
      <c r="L623" s="7"/>
      <c r="M623" s="7"/>
      <c r="N623" s="7"/>
      <c r="O623" s="7"/>
      <c r="P623" s="7"/>
    </row>
    <row r="624" spans="1:16" ht="15" customHeight="1">
      <c r="A624" s="11" t="s">
        <v>627</v>
      </c>
      <c r="B624" s="28"/>
      <c r="C624" s="16" t="s">
        <v>621</v>
      </c>
      <c r="D624" s="7">
        <v>0</v>
      </c>
      <c r="E624" s="7"/>
      <c r="F624" s="7"/>
      <c r="G624" s="7"/>
      <c r="H624" s="7"/>
      <c r="I624" s="7"/>
      <c r="J624" s="7"/>
      <c r="K624" s="7"/>
      <c r="L624" s="7"/>
      <c r="M624" s="7"/>
      <c r="N624" s="7"/>
      <c r="O624" s="7"/>
      <c r="P624" s="7"/>
    </row>
    <row r="625" spans="1:16" ht="15" customHeight="1">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c r="A626" s="11" t="s">
        <v>628</v>
      </c>
      <c r="B626" s="27"/>
      <c r="C626" s="9" t="s">
        <v>619</v>
      </c>
      <c r="D626" s="7">
        <v>3</v>
      </c>
      <c r="E626" s="7"/>
      <c r="F626" s="7"/>
      <c r="G626" s="7"/>
      <c r="H626" s="7"/>
      <c r="I626" s="7"/>
      <c r="J626" s="7"/>
      <c r="K626" s="7"/>
      <c r="L626" s="7"/>
      <c r="M626" s="7"/>
      <c r="N626" s="7"/>
      <c r="O626" s="7"/>
      <c r="P626" s="7"/>
    </row>
    <row r="627" spans="1:16" ht="15" customHeight="1">
      <c r="A627" s="11" t="s">
        <v>628</v>
      </c>
      <c r="B627" s="27"/>
      <c r="C627" s="10" t="s">
        <v>620</v>
      </c>
      <c r="D627" s="7">
        <v>0</v>
      </c>
      <c r="E627" s="7"/>
      <c r="F627" s="7"/>
      <c r="G627" s="7"/>
      <c r="H627" s="7"/>
      <c r="I627" s="7"/>
      <c r="J627" s="7"/>
      <c r="K627" s="7"/>
      <c r="L627" s="7"/>
      <c r="M627" s="7"/>
      <c r="N627" s="7"/>
      <c r="O627" s="7"/>
      <c r="P627" s="7"/>
    </row>
    <row r="628" spans="1:16" ht="15" customHeight="1">
      <c r="A628" s="11" t="s">
        <v>628</v>
      </c>
      <c r="B628" s="28"/>
      <c r="C628" s="16" t="s">
        <v>621</v>
      </c>
      <c r="D628" s="7">
        <v>0</v>
      </c>
      <c r="E628" s="7"/>
      <c r="F628" s="7"/>
      <c r="G628" s="7"/>
      <c r="H628" s="7"/>
      <c r="I628" s="7"/>
      <c r="J628" s="7"/>
      <c r="K628" s="7"/>
      <c r="L628" s="7"/>
      <c r="M628" s="7"/>
      <c r="N628" s="7"/>
      <c r="O628" s="7"/>
      <c r="P628" s="7"/>
    </row>
    <row r="629" spans="1:16" ht="15" customHeight="1">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c r="A630" s="15" t="s">
        <v>631</v>
      </c>
      <c r="B630" s="31"/>
      <c r="C630" s="9" t="s">
        <v>619</v>
      </c>
      <c r="D630" s="7">
        <v>1</v>
      </c>
      <c r="E630" s="7"/>
      <c r="F630" s="7"/>
      <c r="G630" s="7"/>
      <c r="H630" s="7"/>
      <c r="I630" s="7"/>
      <c r="J630" s="7"/>
      <c r="K630" s="7"/>
      <c r="L630" s="7"/>
      <c r="M630" s="7"/>
      <c r="N630" s="7"/>
      <c r="O630" s="7"/>
      <c r="P630" s="7"/>
    </row>
    <row r="631" spans="1:16" ht="15" customHeight="1">
      <c r="A631" s="15" t="s">
        <v>631</v>
      </c>
      <c r="B631" s="31"/>
      <c r="C631" s="10" t="s">
        <v>620</v>
      </c>
      <c r="D631" s="7">
        <v>2</v>
      </c>
      <c r="E631" s="7"/>
      <c r="F631" s="7"/>
      <c r="G631" s="7"/>
      <c r="H631" s="7"/>
      <c r="I631" s="7"/>
      <c r="J631" s="7"/>
      <c r="K631" s="7"/>
      <c r="L631" s="7"/>
      <c r="M631" s="7"/>
      <c r="N631" s="7"/>
      <c r="O631" s="7"/>
      <c r="P631" s="7"/>
    </row>
    <row r="632" spans="1:16" ht="15" customHeight="1">
      <c r="A632" s="15" t="s">
        <v>631</v>
      </c>
      <c r="B632" s="31"/>
      <c r="C632" s="16" t="s">
        <v>621</v>
      </c>
      <c r="D632" s="7">
        <v>0</v>
      </c>
      <c r="E632" s="7"/>
      <c r="F632" s="7"/>
      <c r="G632" s="7"/>
      <c r="H632" s="7"/>
      <c r="I632" s="7"/>
      <c r="J632" s="7"/>
      <c r="K632" s="7"/>
      <c r="L632" s="7"/>
      <c r="M632" s="7"/>
      <c r="N632" s="7"/>
      <c r="O632" s="7"/>
      <c r="P632" s="7"/>
    </row>
    <row r="633" spans="1:16" ht="15" customHeight="1">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c r="A634" s="15" t="s">
        <v>632</v>
      </c>
      <c r="B634" s="31"/>
      <c r="C634" s="9" t="s">
        <v>619</v>
      </c>
      <c r="D634" s="7">
        <v>4</v>
      </c>
      <c r="E634" s="7"/>
      <c r="F634" s="7"/>
      <c r="G634" s="7"/>
      <c r="H634" s="7"/>
      <c r="I634" s="7"/>
      <c r="J634" s="7"/>
      <c r="K634" s="7"/>
      <c r="L634" s="7"/>
      <c r="M634" s="7"/>
      <c r="N634" s="7"/>
      <c r="O634" s="7"/>
      <c r="P634" s="7"/>
    </row>
    <row r="635" spans="1:16" ht="15" customHeight="1">
      <c r="A635" s="15" t="s">
        <v>632</v>
      </c>
      <c r="B635" s="31"/>
      <c r="C635" s="10" t="s">
        <v>620</v>
      </c>
      <c r="D635" s="7">
        <v>1</v>
      </c>
      <c r="E635" s="7"/>
      <c r="F635" s="7"/>
      <c r="G635" s="7"/>
      <c r="H635" s="7"/>
      <c r="I635" s="7"/>
      <c r="J635" s="7"/>
      <c r="K635" s="7"/>
      <c r="L635" s="7"/>
      <c r="M635" s="7"/>
      <c r="N635" s="7"/>
      <c r="O635" s="7"/>
      <c r="P635" s="7"/>
    </row>
    <row r="636" spans="1:16" ht="15" customHeight="1">
      <c r="A636" s="15" t="s">
        <v>632</v>
      </c>
      <c r="B636" s="31"/>
      <c r="C636" s="16" t="s">
        <v>621</v>
      </c>
      <c r="D636" s="7">
        <v>0</v>
      </c>
      <c r="E636" s="7"/>
      <c r="F636" s="7"/>
      <c r="G636" s="7"/>
      <c r="H636" s="7"/>
      <c r="I636" s="7"/>
      <c r="J636" s="7"/>
      <c r="K636" s="7"/>
      <c r="L636" s="7"/>
      <c r="M636" s="7"/>
      <c r="N636" s="7"/>
      <c r="O636" s="7"/>
      <c r="P636" s="7"/>
    </row>
    <row r="637" spans="1:16" ht="15" customHeight="1">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c r="A638" s="13" t="s">
        <v>629</v>
      </c>
      <c r="B638" s="29"/>
      <c r="C638" s="9" t="s">
        <v>619</v>
      </c>
      <c r="D638" s="7">
        <v>95</v>
      </c>
      <c r="E638" s="7"/>
      <c r="F638" s="7"/>
      <c r="G638" s="7"/>
      <c r="H638" s="7"/>
      <c r="I638" s="7"/>
      <c r="J638" s="7"/>
      <c r="K638" s="7"/>
      <c r="L638" s="7"/>
      <c r="M638" s="7"/>
      <c r="N638" s="7"/>
      <c r="O638" s="7"/>
      <c r="P638" s="7"/>
    </row>
    <row r="639" spans="1:16" ht="15" customHeight="1">
      <c r="A639" s="13" t="s">
        <v>629</v>
      </c>
      <c r="B639" s="29"/>
      <c r="C639" s="10" t="s">
        <v>620</v>
      </c>
      <c r="D639" s="7">
        <v>322</v>
      </c>
      <c r="E639" s="7"/>
      <c r="F639" s="7"/>
      <c r="G639" s="7"/>
      <c r="H639" s="7"/>
      <c r="I639" s="7"/>
      <c r="J639" s="7"/>
      <c r="K639" s="7"/>
      <c r="L639" s="7"/>
      <c r="M639" s="7"/>
      <c r="N639" s="7"/>
      <c r="O639" s="7"/>
      <c r="P639" s="7"/>
    </row>
    <row r="640" spans="1:16" ht="15" customHeight="1">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642</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7"/>
      <c r="E3" s="322"/>
      <c r="F3" s="322"/>
      <c r="G3" s="322"/>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74"/>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c r="A596" s="315" t="s">
        <v>630</v>
      </c>
      <c r="B596" s="22"/>
      <c r="C596" s="9" t="s">
        <v>619</v>
      </c>
      <c r="D596" s="69">
        <f>COUNTIF(D4:D594,"galben")</f>
        <v>222</v>
      </c>
      <c r="E596" s="7"/>
      <c r="F596" s="7"/>
      <c r="G596" s="7"/>
      <c r="H596" s="7"/>
      <c r="I596" s="7"/>
      <c r="J596" s="7"/>
      <c r="K596" s="7"/>
      <c r="L596" s="7"/>
      <c r="M596" s="7"/>
      <c r="N596" s="7"/>
      <c r="O596" s="7"/>
      <c r="P596" s="7"/>
    </row>
    <row r="597" spans="1:16" ht="15" customHeight="1">
      <c r="A597" s="316"/>
      <c r="B597" s="23"/>
      <c r="C597" s="10" t="s">
        <v>620</v>
      </c>
      <c r="D597" s="69">
        <f>COUNTIF(D4:D594,"verde")</f>
        <v>360</v>
      </c>
      <c r="E597" s="7"/>
      <c r="F597" s="7"/>
      <c r="G597" s="7"/>
      <c r="H597" s="7"/>
      <c r="I597" s="7"/>
      <c r="J597" s="7"/>
      <c r="K597" s="7"/>
      <c r="L597" s="7"/>
      <c r="M597" s="7"/>
      <c r="N597" s="7"/>
      <c r="O597" s="7"/>
      <c r="P597" s="7"/>
    </row>
    <row r="598" spans="1:16" ht="14.25">
      <c r="A598" s="316"/>
      <c r="B598" s="23"/>
      <c r="C598" s="76" t="s">
        <v>643</v>
      </c>
      <c r="D598" s="69">
        <f>COUNTIF(D4:D594,"roșu Covid")</f>
        <v>4</v>
      </c>
      <c r="E598" s="7"/>
      <c r="F598" s="7"/>
      <c r="G598" s="7"/>
      <c r="H598" s="7"/>
      <c r="I598" s="7"/>
      <c r="J598" s="7"/>
      <c r="K598" s="7"/>
      <c r="L598" s="7"/>
      <c r="M598" s="7"/>
      <c r="N598" s="7"/>
      <c r="O598" s="7"/>
      <c r="P598" s="7"/>
    </row>
    <row r="599" spans="1:16" ht="14.25">
      <c r="A599" s="316"/>
      <c r="B599" s="23"/>
      <c r="C599" s="76" t="s">
        <v>644</v>
      </c>
      <c r="D599" s="69">
        <f>COUNTIF(D4:D594,"roșu incidență")</f>
        <v>2</v>
      </c>
      <c r="E599" s="7"/>
      <c r="F599" s="7"/>
      <c r="G599" s="7"/>
      <c r="H599" s="7"/>
      <c r="I599" s="7"/>
      <c r="J599" s="7"/>
      <c r="K599" s="7"/>
      <c r="L599" s="7"/>
      <c r="M599" s="7"/>
      <c r="N599" s="7"/>
      <c r="O599" s="7"/>
      <c r="P599" s="7"/>
    </row>
    <row r="600" spans="1:16" ht="28.5">
      <c r="A600" s="317"/>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14.2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c r="A608" s="12" t="s">
        <v>623</v>
      </c>
      <c r="B608" s="25"/>
      <c r="C608" s="9" t="s">
        <v>619</v>
      </c>
      <c r="D608" s="69">
        <v>0</v>
      </c>
      <c r="E608" s="7"/>
      <c r="F608" s="7"/>
      <c r="G608" s="7"/>
      <c r="H608" s="7"/>
      <c r="I608" s="7"/>
      <c r="J608" s="7"/>
      <c r="K608" s="7"/>
      <c r="L608" s="7"/>
      <c r="M608" s="7"/>
      <c r="N608" s="7"/>
      <c r="O608" s="7"/>
      <c r="P608" s="7"/>
    </row>
    <row r="609" spans="1:16" ht="15" customHeight="1">
      <c r="A609" s="12" t="s">
        <v>623</v>
      </c>
      <c r="B609" s="25"/>
      <c r="C609" s="10" t="s">
        <v>620</v>
      </c>
      <c r="D609" s="69">
        <v>3</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c r="A620" s="12" t="s">
        <v>625</v>
      </c>
      <c r="B620" s="25"/>
      <c r="C620" s="9" t="s">
        <v>619</v>
      </c>
      <c r="D620" s="69">
        <v>28</v>
      </c>
      <c r="E620" s="7"/>
      <c r="F620" s="7"/>
      <c r="G620" s="7"/>
      <c r="H620" s="7"/>
      <c r="I620" s="7"/>
      <c r="J620" s="7"/>
      <c r="K620" s="7"/>
      <c r="L620" s="7"/>
      <c r="M620" s="7"/>
      <c r="N620" s="7"/>
      <c r="O620" s="7"/>
      <c r="P620" s="7"/>
    </row>
    <row r="621" spans="1:16" ht="15" customHeight="1">
      <c r="A621" s="12" t="s">
        <v>625</v>
      </c>
      <c r="B621" s="25"/>
      <c r="C621" s="10" t="s">
        <v>620</v>
      </c>
      <c r="D621" s="69">
        <v>2</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320</v>
      </c>
      <c r="E657" s="7"/>
      <c r="F657" s="7"/>
      <c r="G657" s="7"/>
      <c r="H657" s="7"/>
      <c r="I657" s="7"/>
      <c r="J657" s="7"/>
      <c r="K657" s="7"/>
      <c r="L657" s="7"/>
      <c r="M657" s="7"/>
      <c r="N657" s="7"/>
      <c r="O657" s="7"/>
      <c r="P657" s="7"/>
    </row>
    <row r="658" spans="1:16" ht="14.25">
      <c r="A658" s="13" t="s">
        <v>629</v>
      </c>
      <c r="B658" s="24"/>
      <c r="C658" s="76" t="s">
        <v>643</v>
      </c>
      <c r="D658" s="69">
        <v>2</v>
      </c>
      <c r="E658" s="7"/>
      <c r="F658" s="7"/>
      <c r="G658" s="7"/>
      <c r="H658" s="7"/>
      <c r="I658" s="7"/>
      <c r="J658" s="7"/>
      <c r="K658" s="7"/>
      <c r="L658" s="7"/>
      <c r="M658" s="7"/>
      <c r="N658" s="7"/>
      <c r="O658" s="7"/>
      <c r="P658" s="7"/>
    </row>
    <row r="659" spans="1:16" ht="14.2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321" t="s">
        <v>0</v>
      </c>
      <c r="B1" s="321" t="s">
        <v>633</v>
      </c>
      <c r="C1" s="321" t="s">
        <v>1</v>
      </c>
      <c r="D1" s="324" t="s">
        <v>642</v>
      </c>
      <c r="E1" s="320"/>
      <c r="F1" s="320"/>
      <c r="G1" s="320"/>
      <c r="H1" s="320"/>
      <c r="I1" s="320"/>
      <c r="J1" s="320"/>
      <c r="K1" s="320"/>
      <c r="L1" s="320"/>
      <c r="M1" s="320"/>
      <c r="N1" s="320"/>
      <c r="O1" s="320"/>
      <c r="P1" s="319"/>
      <c r="Q1" s="2"/>
      <c r="R1" s="2"/>
      <c r="S1" s="2"/>
      <c r="T1" s="2"/>
      <c r="U1" s="2"/>
      <c r="V1" s="2"/>
      <c r="W1" s="2"/>
      <c r="X1" s="2"/>
      <c r="Y1" s="2"/>
      <c r="Z1" s="2"/>
      <c r="AA1" s="2"/>
      <c r="AB1" s="2"/>
      <c r="AC1" s="2"/>
    </row>
    <row r="2" spans="1:29" ht="27" customHeight="1">
      <c r="A2" s="322"/>
      <c r="B2" s="325"/>
      <c r="C2" s="322"/>
      <c r="D2" s="321" t="s">
        <v>2</v>
      </c>
      <c r="E2" s="321" t="s">
        <v>3</v>
      </c>
      <c r="F2" s="321" t="s">
        <v>4</v>
      </c>
      <c r="G2" s="321" t="s">
        <v>5</v>
      </c>
      <c r="H2" s="318" t="s">
        <v>6</v>
      </c>
      <c r="I2" s="319"/>
      <c r="J2" s="318" t="s">
        <v>7</v>
      </c>
      <c r="K2" s="320"/>
      <c r="L2" s="319"/>
      <c r="M2" s="318" t="s">
        <v>8</v>
      </c>
      <c r="N2" s="320"/>
      <c r="O2" s="320"/>
      <c r="P2" s="319"/>
      <c r="Q2" s="2"/>
      <c r="R2" s="2"/>
      <c r="S2" s="2"/>
      <c r="T2" s="2"/>
      <c r="U2" s="2"/>
      <c r="V2" s="2"/>
      <c r="W2" s="2"/>
      <c r="X2" s="2"/>
      <c r="Y2" s="2"/>
      <c r="Z2" s="2"/>
      <c r="AA2" s="2"/>
      <c r="AB2" s="2"/>
      <c r="AC2" s="2"/>
    </row>
    <row r="3" spans="1:29" ht="105">
      <c r="A3" s="323"/>
      <c r="B3" s="326"/>
      <c r="C3" s="322"/>
      <c r="D3" s="327"/>
      <c r="E3" s="322"/>
      <c r="F3" s="322"/>
      <c r="G3" s="322"/>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c r="A596" s="315" t="s">
        <v>630</v>
      </c>
      <c r="B596" s="22"/>
      <c r="C596" s="9" t="s">
        <v>619</v>
      </c>
      <c r="D596" s="69">
        <f>COUNTIF(D4:D594,"galben")</f>
        <v>226</v>
      </c>
      <c r="E596" s="7"/>
      <c r="F596" s="7"/>
      <c r="G596" s="7"/>
      <c r="H596" s="7"/>
      <c r="I596" s="7"/>
      <c r="J596" s="7"/>
      <c r="K596" s="7"/>
      <c r="L596" s="7"/>
      <c r="M596" s="7"/>
      <c r="N596" s="7"/>
      <c r="O596" s="7"/>
      <c r="P596" s="7"/>
    </row>
    <row r="597" spans="1:16" ht="15" customHeight="1">
      <c r="A597" s="316"/>
      <c r="B597" s="23"/>
      <c r="C597" s="10" t="s">
        <v>620</v>
      </c>
      <c r="D597" s="69">
        <f>COUNTIF(D4:D594,"verde")</f>
        <v>357</v>
      </c>
      <c r="E597" s="7"/>
      <c r="F597" s="7"/>
      <c r="G597" s="7"/>
      <c r="H597" s="7"/>
      <c r="I597" s="7"/>
      <c r="J597" s="7"/>
      <c r="K597" s="7"/>
      <c r="L597" s="7"/>
      <c r="M597" s="7"/>
      <c r="N597" s="7"/>
      <c r="O597" s="7"/>
      <c r="P597" s="7"/>
    </row>
    <row r="598" spans="1:16" ht="14.25">
      <c r="A598" s="316"/>
      <c r="B598" s="23"/>
      <c r="C598" s="76" t="s">
        <v>643</v>
      </c>
      <c r="D598" s="69">
        <f>COUNTIF(D4:D594,"roșu Covid")</f>
        <v>3</v>
      </c>
      <c r="E598" s="7"/>
      <c r="F598" s="7"/>
      <c r="G598" s="7"/>
      <c r="H598" s="7"/>
      <c r="I598" s="7"/>
      <c r="J598" s="7"/>
      <c r="K598" s="7"/>
      <c r="L598" s="7"/>
      <c r="M598" s="7"/>
      <c r="N598" s="7"/>
      <c r="O598" s="7"/>
      <c r="P598" s="7"/>
    </row>
    <row r="599" spans="1:16" ht="28.5">
      <c r="A599" s="316"/>
      <c r="B599" s="23"/>
      <c r="C599" s="76" t="s">
        <v>644</v>
      </c>
      <c r="D599" s="69">
        <f>COUNTIF(D4:D594,"roșu incidență")</f>
        <v>2</v>
      </c>
      <c r="E599" s="7"/>
      <c r="F599" s="7"/>
      <c r="G599" s="7"/>
      <c r="H599" s="7"/>
      <c r="I599" s="7"/>
      <c r="J599" s="7"/>
      <c r="K599" s="7"/>
      <c r="L599" s="7"/>
      <c r="M599" s="7"/>
      <c r="N599" s="7"/>
      <c r="O599" s="7"/>
      <c r="P599" s="7"/>
    </row>
    <row r="600" spans="1:16" ht="28.5">
      <c r="A600" s="317"/>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28.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c r="A608" s="12" t="s">
        <v>623</v>
      </c>
      <c r="B608" s="25"/>
      <c r="C608" s="9" t="s">
        <v>619</v>
      </c>
      <c r="D608" s="69">
        <v>1</v>
      </c>
      <c r="E608" s="7"/>
      <c r="F608" s="7"/>
      <c r="G608" s="7"/>
      <c r="H608" s="7"/>
      <c r="I608" s="7"/>
      <c r="J608" s="7"/>
      <c r="K608" s="7"/>
      <c r="L608" s="7"/>
      <c r="M608" s="7"/>
      <c r="N608" s="7"/>
      <c r="O608" s="7"/>
      <c r="P608" s="7"/>
    </row>
    <row r="609" spans="1:16" ht="15" customHeight="1">
      <c r="A609" s="12" t="s">
        <v>623</v>
      </c>
      <c r="B609" s="25"/>
      <c r="C609" s="10" t="s">
        <v>620</v>
      </c>
      <c r="D609" s="69">
        <v>2</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ht="29.25">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7"/>
      <c r="J620" s="7"/>
      <c r="K620" s="7"/>
      <c r="L620" s="7"/>
      <c r="M620" s="7"/>
      <c r="N620" s="7"/>
      <c r="O620" s="7"/>
      <c r="P620" s="7"/>
    </row>
    <row r="621" spans="1:16" ht="15" customHeight="1">
      <c r="A621" s="12" t="s">
        <v>625</v>
      </c>
      <c r="B621" s="25"/>
      <c r="C621" s="10" t="s">
        <v>620</v>
      </c>
      <c r="D621" s="69">
        <v>6</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321</v>
      </c>
      <c r="E657" s="7"/>
      <c r="F657" s="7"/>
      <c r="G657" s="7"/>
      <c r="H657" s="7"/>
      <c r="I657" s="7"/>
      <c r="J657" s="7"/>
      <c r="K657" s="7"/>
      <c r="L657" s="7"/>
      <c r="M657" s="7"/>
      <c r="N657" s="7"/>
      <c r="O657" s="7"/>
      <c r="P657" s="7"/>
    </row>
    <row r="658" spans="1:16" ht="14.25">
      <c r="A658" s="13" t="s">
        <v>629</v>
      </c>
      <c r="B658" s="24"/>
      <c r="C658" s="76" t="s">
        <v>643</v>
      </c>
      <c r="D658" s="69">
        <v>1</v>
      </c>
      <c r="E658" s="7"/>
      <c r="F658" s="7"/>
      <c r="G658" s="7"/>
      <c r="H658" s="7"/>
      <c r="I658" s="7"/>
      <c r="J658" s="7"/>
      <c r="K658" s="7"/>
      <c r="L658" s="7"/>
      <c r="M658" s="7"/>
      <c r="N658" s="7"/>
      <c r="O658" s="7"/>
      <c r="P658" s="7"/>
    </row>
    <row r="659" spans="1:16" ht="28.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321" t="s">
        <v>0</v>
      </c>
      <c r="B1" s="321" t="s">
        <v>633</v>
      </c>
      <c r="C1" s="321" t="s">
        <v>1</v>
      </c>
      <c r="D1" s="324" t="s">
        <v>642</v>
      </c>
      <c r="E1" s="320"/>
      <c r="F1" s="320"/>
      <c r="G1" s="320"/>
      <c r="H1" s="320"/>
      <c r="I1" s="320"/>
      <c r="J1" s="320"/>
      <c r="K1" s="320"/>
      <c r="L1" s="320"/>
      <c r="M1" s="320"/>
      <c r="N1" s="320"/>
      <c r="O1" s="320"/>
      <c r="P1" s="319"/>
    </row>
    <row r="2" spans="1:16" ht="27" customHeight="1">
      <c r="A2" s="322"/>
      <c r="B2" s="325"/>
      <c r="C2" s="322"/>
      <c r="D2" s="321" t="s">
        <v>2</v>
      </c>
      <c r="E2" s="321" t="s">
        <v>3</v>
      </c>
      <c r="F2" s="321" t="s">
        <v>4</v>
      </c>
      <c r="G2" s="321" t="s">
        <v>5</v>
      </c>
      <c r="H2" s="318" t="s">
        <v>6</v>
      </c>
      <c r="I2" s="319"/>
      <c r="J2" s="318" t="s">
        <v>7</v>
      </c>
      <c r="K2" s="320"/>
      <c r="L2" s="319"/>
      <c r="M2" s="318" t="s">
        <v>8</v>
      </c>
      <c r="N2" s="320"/>
      <c r="O2" s="320"/>
      <c r="P2" s="319"/>
    </row>
    <row r="3" spans="1:16" ht="105">
      <c r="A3" s="323"/>
      <c r="B3" s="326"/>
      <c r="C3" s="322"/>
      <c r="D3" s="327"/>
      <c r="E3" s="322"/>
      <c r="F3" s="322"/>
      <c r="G3" s="322"/>
      <c r="H3" s="78" t="s">
        <v>9</v>
      </c>
      <c r="I3" s="82" t="s">
        <v>10</v>
      </c>
      <c r="J3" s="78" t="s">
        <v>11</v>
      </c>
      <c r="K3" s="78" t="s">
        <v>12</v>
      </c>
      <c r="L3" s="78" t="s">
        <v>13</v>
      </c>
      <c r="M3" s="78" t="s">
        <v>14</v>
      </c>
      <c r="N3" s="78" t="s">
        <v>15</v>
      </c>
      <c r="O3" s="78" t="s">
        <v>16</v>
      </c>
      <c r="P3" s="78" t="s">
        <v>17</v>
      </c>
    </row>
    <row r="4" spans="1:16">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90"/>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90"/>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90"/>
      <c r="J553" s="37"/>
      <c r="K553" s="37"/>
      <c r="L553" s="37"/>
      <c r="M553" s="37"/>
      <c r="N553" s="37"/>
      <c r="O553" s="37"/>
      <c r="P553" s="37"/>
    </row>
    <row r="554" spans="1:16" ht="15" customHeight="1">
      <c r="A554" s="3" t="s">
        <v>577</v>
      </c>
      <c r="B554" s="19" t="s">
        <v>635</v>
      </c>
      <c r="C554" s="32">
        <v>70</v>
      </c>
      <c r="D554" s="33" t="s">
        <v>19</v>
      </c>
      <c r="E554" s="37"/>
      <c r="F554" s="37"/>
      <c r="G554" s="37"/>
      <c r="H554" s="37"/>
      <c r="I554" s="90"/>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c r="A596" s="315" t="s">
        <v>630</v>
      </c>
      <c r="B596" s="22"/>
      <c r="C596" s="9" t="s">
        <v>619</v>
      </c>
      <c r="D596" s="69">
        <f>COUNTIF(D4:D594,"galben")</f>
        <v>230</v>
      </c>
      <c r="E596" s="7"/>
      <c r="F596" s="7"/>
      <c r="G596" s="7"/>
      <c r="H596" s="7"/>
      <c r="I596" s="97"/>
      <c r="J596" s="7"/>
      <c r="K596" s="7"/>
      <c r="L596" s="7"/>
      <c r="M596" s="7"/>
      <c r="N596" s="7"/>
      <c r="O596" s="7"/>
      <c r="P596" s="7"/>
    </row>
    <row r="597" spans="1:16" ht="15" customHeight="1">
      <c r="A597" s="316"/>
      <c r="B597" s="23"/>
      <c r="C597" s="10" t="s">
        <v>620</v>
      </c>
      <c r="D597" s="69">
        <f>COUNTIF(D4:D594,"verde")</f>
        <v>354</v>
      </c>
      <c r="E597" s="7"/>
      <c r="F597" s="7"/>
      <c r="G597" s="7"/>
      <c r="H597" s="7"/>
      <c r="I597" s="97"/>
      <c r="J597" s="7"/>
      <c r="K597" s="7"/>
      <c r="L597" s="7"/>
      <c r="M597" s="7"/>
      <c r="N597" s="7"/>
      <c r="O597" s="7"/>
      <c r="P597" s="7"/>
    </row>
    <row r="598" spans="1:16" ht="15" customHeight="1">
      <c r="A598" s="316"/>
      <c r="B598" s="23"/>
      <c r="C598" s="76" t="s">
        <v>643</v>
      </c>
      <c r="D598" s="69">
        <f>COUNTIF(D4:D594,"roșu Covid")</f>
        <v>4</v>
      </c>
      <c r="E598" s="7"/>
      <c r="F598" s="7"/>
      <c r="G598" s="7"/>
      <c r="H598" s="7"/>
      <c r="I598" s="97"/>
      <c r="J598" s="7"/>
      <c r="K598" s="7"/>
      <c r="L598" s="7"/>
      <c r="M598" s="7"/>
      <c r="N598" s="7"/>
      <c r="O598" s="7"/>
      <c r="P598" s="7"/>
    </row>
    <row r="599" spans="1:16" ht="15" customHeight="1">
      <c r="A599" s="316"/>
      <c r="B599" s="23"/>
      <c r="C599" s="76" t="s">
        <v>644</v>
      </c>
      <c r="D599" s="69">
        <f>COUNTIF(D4:D594,"roșu incidență")</f>
        <v>0</v>
      </c>
      <c r="E599" s="7"/>
      <c r="F599" s="7"/>
      <c r="G599" s="7"/>
      <c r="H599" s="7"/>
      <c r="I599" s="97"/>
      <c r="J599" s="7"/>
      <c r="K599" s="7"/>
      <c r="L599" s="7"/>
      <c r="M599" s="7"/>
      <c r="N599" s="7"/>
      <c r="O599" s="7"/>
      <c r="P599" s="7"/>
    </row>
    <row r="600" spans="1:16" ht="15" customHeight="1">
      <c r="A600" s="317"/>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2</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1</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97"/>
      <c r="J614" s="7"/>
      <c r="K614" s="7"/>
      <c r="L614" s="7"/>
      <c r="M614" s="7"/>
      <c r="N614" s="7"/>
      <c r="O614" s="7"/>
      <c r="P614" s="7"/>
    </row>
    <row r="615" spans="1:16" ht="15" customHeight="1">
      <c r="A615" s="12" t="s">
        <v>624</v>
      </c>
      <c r="B615" s="25"/>
      <c r="C615" s="10" t="s">
        <v>620</v>
      </c>
      <c r="D615" s="69">
        <v>5</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01.03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Fetescu Daniela</cp:lastModifiedBy>
  <dcterms:created xsi:type="dcterms:W3CDTF">2020-10-29T08:09:25Z</dcterms:created>
  <dcterms:modified xsi:type="dcterms:W3CDTF">2021-02-26T11:58:32Z</dcterms:modified>
</cp:coreProperties>
</file>